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8985" windowHeight="3885" tabRatio="949" activeTab="0"/>
  </bookViews>
  <sheets>
    <sheet name="cover" sheetId="1" r:id="rId1"/>
    <sheet name="Net Assets - Both" sheetId="2" r:id="rId2"/>
    <sheet name="Net Assets - Govtal Only" sheetId="3" r:id="rId3"/>
    <sheet name="Change in Net Assets - Both" sheetId="4" r:id="rId4"/>
    <sheet name="Change in Net Assets - Gov Only" sheetId="5" r:id="rId5"/>
    <sheet name="Blank" sheetId="6" r:id="rId6"/>
    <sheet name="Program Revenues" sheetId="7" r:id="rId7"/>
    <sheet name="Fund Balances" sheetId="8" r:id="rId8"/>
    <sheet name="Change in Fund Balance" sheetId="9" r:id="rId9"/>
    <sheet name="Assessed Value" sheetId="10" r:id="rId10"/>
    <sheet name="Property Tax Rates" sheetId="11" r:id="rId11"/>
    <sheet name="Overlapping Rates" sheetId="12" r:id="rId12"/>
    <sheet name="Property Tax Collections" sheetId="13" r:id="rId13"/>
    <sheet name="Top Real Estate" sheetId="14" r:id="rId14"/>
    <sheet name="Top Tangible" sheetId="15" r:id="rId15"/>
    <sheet name="Top Utility" sheetId="16" r:id="rId16"/>
    <sheet name="Taxable Sales" sheetId="17" r:id="rId17"/>
    <sheet name="Sales Tax Revenue" sheetId="18" r:id="rId18"/>
    <sheet name="Outstanding Debt" sheetId="19" r:id="rId19"/>
    <sheet name="General Bonded Debt" sheetId="20" r:id="rId20"/>
    <sheet name="Direct and Overlapping" sheetId="21" r:id="rId21"/>
    <sheet name="Debt Ratio 3" sheetId="22" r:id="rId22"/>
    <sheet name="Legal Debt Margin" sheetId="23" r:id="rId23"/>
    <sheet name="pledged revenue coverage" sheetId="24" r:id="rId24"/>
    <sheet name="Demo + Eco Stats" sheetId="25" r:id="rId25"/>
    <sheet name="Principal Employers" sheetId="26" r:id="rId26"/>
    <sheet name="Employees" sheetId="27" r:id="rId27"/>
    <sheet name="Operating Indicators" sheetId="28" r:id="rId28"/>
    <sheet name="Capital Asset Statistics" sheetId="29" r:id="rId29"/>
  </sheets>
  <definedNames>
    <definedName name="_xlnm.Print_Area" localSheetId="9">'Assessed Value'!$A$1:$V$50</definedName>
    <definedName name="_xlnm.Print_Area" localSheetId="5">'Blank'!$A$1:$I$52</definedName>
    <definedName name="_xlnm.Print_Area" localSheetId="28">'Capital Asset Statistics'!$A$1:$X$111</definedName>
    <definedName name="_xlnm.Print_Area" localSheetId="8">'Change in Fund Balance'!$A$1:$V$67</definedName>
    <definedName name="_xlnm.Print_Area" localSheetId="3">'Change in Net Assets - Both'!$A$1:$S$66</definedName>
    <definedName name="_xlnm.Print_Area" localSheetId="21">'Debt Ratio 3'!$A$1:$AB$38</definedName>
    <definedName name="_xlnm.Print_Area" localSheetId="24">'Demo + Eco Stats'!$A$1:$I$35</definedName>
    <definedName name="_xlnm.Print_Area" localSheetId="20">'Direct and Overlapping'!$A$1:$J$22</definedName>
    <definedName name="_xlnm.Print_Area" localSheetId="26">'Employees'!$A$1:$W$53</definedName>
    <definedName name="_xlnm.Print_Area" localSheetId="7">'Fund Balances'!$A$1:$U$43</definedName>
    <definedName name="_xlnm.Print_Area" localSheetId="19">'General Bonded Debt'!$A$1:$K$33</definedName>
    <definedName name="_xlnm.Print_Area" localSheetId="22">'Legal Debt Margin'!$A$1:$V$42</definedName>
    <definedName name="_xlnm.Print_Area" localSheetId="1">'Net Assets - Both'!$A$1:$I$35</definedName>
    <definedName name="_xlnm.Print_Area" localSheetId="2">'Net Assets - Govtal Only'!$A$1:$I$41</definedName>
    <definedName name="_xlnm.Print_Area" localSheetId="27">'Operating Indicators'!$A$1:$X$155</definedName>
    <definedName name="_xlnm.Print_Area" localSheetId="18">'Outstanding Debt'!$A$1:$V$33</definedName>
    <definedName name="_xlnm.Print_Area" localSheetId="23">'pledged revenue coverage'!$A$1:$T$42</definedName>
    <definedName name="_xlnm.Print_Area" localSheetId="25">'Principal Employers'!$A$1:$O$63</definedName>
    <definedName name="_xlnm.Print_Area" localSheetId="6">'Program Revenues'!$A$1:$J$48</definedName>
    <definedName name="_xlnm.Print_Area" localSheetId="12">'Property Tax Collections'!$A$1:$O$43</definedName>
    <definedName name="_xlnm.Print_Area" localSheetId="10">'Property Tax Rates'!$A$1:$U$70</definedName>
    <definedName name="_xlnm.Print_Area" localSheetId="17">'Sales Tax Revenue'!$A$1:$Y$35</definedName>
    <definedName name="_xlnm.Print_Area" localSheetId="16">'Taxable Sales'!$A$1:$AA$36</definedName>
    <definedName name="_xlnm.Print_Area" localSheetId="13">'Top Real Estate'!$A$1:$E$57</definedName>
    <definedName name="_xlnm.Print_Area" localSheetId="14">'Top Tangible'!$A$1:$E$57</definedName>
    <definedName name="_xlnm.Print_Area" localSheetId="15">'Top Utility'!$A$1:$F$44</definedName>
    <definedName name="_xlnm.Print_Titles" localSheetId="28">'Capital Asset Statistics'!$1:$6</definedName>
    <definedName name="_xlnm.Print_Titles" localSheetId="27">'Operating Indicators'!$1:$6</definedName>
  </definedNames>
  <calcPr fullCalcOnLoad="1"/>
</workbook>
</file>

<file path=xl/sharedStrings.xml><?xml version="1.0" encoding="utf-8"?>
<sst xmlns="http://schemas.openxmlformats.org/spreadsheetml/2006/main" count="1213" uniqueCount="699">
  <si>
    <t>Total</t>
  </si>
  <si>
    <t>Intergovernmental</t>
  </si>
  <si>
    <t>Interest</t>
  </si>
  <si>
    <t>Charges for Services</t>
  </si>
  <si>
    <t>Federal Donated Commodities</t>
  </si>
  <si>
    <t>Miscellaneous</t>
  </si>
  <si>
    <t>Current:</t>
  </si>
  <si>
    <t>Capital Outlay</t>
  </si>
  <si>
    <t>Debt Service:</t>
  </si>
  <si>
    <t xml:space="preserve">  Principal Retirement</t>
  </si>
  <si>
    <t xml:space="preserve">  Interest and Fiscal Charges</t>
  </si>
  <si>
    <t>Program Revenues</t>
  </si>
  <si>
    <t>Revenues</t>
  </si>
  <si>
    <t>Expenditures</t>
  </si>
  <si>
    <t>Expenses</t>
  </si>
  <si>
    <t>Property Tax Levies and Collections (1)</t>
  </si>
  <si>
    <t>Last Ten Years</t>
  </si>
  <si>
    <t>Percent of</t>
  </si>
  <si>
    <t>Current Tax</t>
  </si>
  <si>
    <t>Delinquent</t>
  </si>
  <si>
    <t>Total Tax</t>
  </si>
  <si>
    <t>Collection</t>
  </si>
  <si>
    <t>Collections to</t>
  </si>
  <si>
    <t>Tax</t>
  </si>
  <si>
    <t xml:space="preserve">Collections to  </t>
  </si>
  <si>
    <t>Levy</t>
  </si>
  <si>
    <t>Collections</t>
  </si>
  <si>
    <t>Source:</t>
  </si>
  <si>
    <t>Public Utility</t>
  </si>
  <si>
    <t>Estimated</t>
  </si>
  <si>
    <t>Assessed</t>
  </si>
  <si>
    <t>Actual</t>
  </si>
  <si>
    <t>Year</t>
  </si>
  <si>
    <t>Value</t>
  </si>
  <si>
    <t>Ratio</t>
  </si>
  <si>
    <t xml:space="preserve"> </t>
  </si>
  <si>
    <t>to Assessed Value and Debt per Capita</t>
  </si>
  <si>
    <t>General</t>
  </si>
  <si>
    <t>Ratio of</t>
  </si>
  <si>
    <t>Bonded</t>
  </si>
  <si>
    <t>General Debt to</t>
  </si>
  <si>
    <t>Debt per</t>
  </si>
  <si>
    <t>Assessed Value</t>
  </si>
  <si>
    <t>Debt</t>
  </si>
  <si>
    <t>Capita</t>
  </si>
  <si>
    <t>Computation of Legal Debt Margin</t>
  </si>
  <si>
    <t>Amount of Debt Applicable to Debt Limit</t>
  </si>
  <si>
    <t>General Obligation Bonds</t>
  </si>
  <si>
    <t>Less Amount Available in Debt Service</t>
  </si>
  <si>
    <t>Amount of Debt Subject to Limit</t>
  </si>
  <si>
    <t>(1)</t>
  </si>
  <si>
    <t>Computation of Direct and Overlapping</t>
  </si>
  <si>
    <t>Percentage</t>
  </si>
  <si>
    <t xml:space="preserve">Amount of </t>
  </si>
  <si>
    <t>Applicable to</t>
  </si>
  <si>
    <t>Direct and</t>
  </si>
  <si>
    <t>Principal Taxpayers</t>
  </si>
  <si>
    <t>Real Estate Tax</t>
  </si>
  <si>
    <t>Name of Taxpayer</t>
  </si>
  <si>
    <t>Totals</t>
  </si>
  <si>
    <t>of</t>
  </si>
  <si>
    <t>Cleveland Electric Illuminating Company</t>
  </si>
  <si>
    <t>Tangible Personal Property Tax</t>
  </si>
  <si>
    <t>Tangible</t>
  </si>
  <si>
    <t>Restricted for:</t>
  </si>
  <si>
    <t xml:space="preserve">   Capital Projects</t>
  </si>
  <si>
    <t xml:space="preserve">   Debt Service</t>
  </si>
  <si>
    <t xml:space="preserve">   Other Purposes</t>
  </si>
  <si>
    <t>Unrestricted (Deficit)</t>
  </si>
  <si>
    <t>Total Assets</t>
  </si>
  <si>
    <t>Total Liabilities</t>
  </si>
  <si>
    <t>Total Program Revenues</t>
  </si>
  <si>
    <t>General Fund</t>
  </si>
  <si>
    <t xml:space="preserve">   Reserved</t>
  </si>
  <si>
    <t xml:space="preserve">   Unreserved</t>
  </si>
  <si>
    <t>Total General Fund</t>
  </si>
  <si>
    <t>All Other Governmental Funds</t>
  </si>
  <si>
    <t>Total All Other Governmental Funds</t>
  </si>
  <si>
    <t>Total Governmental Funds</t>
  </si>
  <si>
    <t>Operating Grants</t>
  </si>
  <si>
    <t>Capital Grants</t>
  </si>
  <si>
    <t>Real Property</t>
  </si>
  <si>
    <t>Net Assets by Component</t>
  </si>
  <si>
    <t>(accrual basis of accounting)</t>
  </si>
  <si>
    <t>Fund Balances, Governmental Funds</t>
  </si>
  <si>
    <t>(modified accrual basis of accounting)</t>
  </si>
  <si>
    <t xml:space="preserve">   Unreserved, Undesignated, </t>
  </si>
  <si>
    <t xml:space="preserve">    Reported in:</t>
  </si>
  <si>
    <t xml:space="preserve">  Grants and Entitlements not</t>
  </si>
  <si>
    <t xml:space="preserve">    Restricted to Specific Programs</t>
  </si>
  <si>
    <t>Governmental Activities</t>
  </si>
  <si>
    <t>Personal Property</t>
  </si>
  <si>
    <t>Overlapping</t>
  </si>
  <si>
    <t>Change in Net Assets</t>
  </si>
  <si>
    <t>Principal Employers</t>
  </si>
  <si>
    <t>Employer</t>
  </si>
  <si>
    <t>Nature of Activity</t>
  </si>
  <si>
    <t>Employees</t>
  </si>
  <si>
    <t>Employment</t>
  </si>
  <si>
    <t>Department of Veteran Affairs</t>
  </si>
  <si>
    <t>Medical Center</t>
  </si>
  <si>
    <t>Banking Services</t>
  </si>
  <si>
    <t>Communication Services</t>
  </si>
  <si>
    <t>Brecksville-Broadview Heights School</t>
  </si>
  <si>
    <t>Public Education</t>
  </si>
  <si>
    <t>Manufacturing</t>
  </si>
  <si>
    <t>Total Employment within the City</t>
  </si>
  <si>
    <t>Ohio Bell Telephone</t>
  </si>
  <si>
    <t>B.F. Goodrich Company</t>
  </si>
  <si>
    <t>R&amp;D Polymers and Chemicals</t>
  </si>
  <si>
    <t>Ameritech</t>
  </si>
  <si>
    <t>Andrews Moving and Storage</t>
  </si>
  <si>
    <t>Moving and Storage</t>
  </si>
  <si>
    <t>Norstan Company</t>
  </si>
  <si>
    <t>Bank One</t>
  </si>
  <si>
    <t>City of Brecksville</t>
  </si>
  <si>
    <t>Municipal Government</t>
  </si>
  <si>
    <t>Teledyne Industrial, Inc</t>
  </si>
  <si>
    <t>Source: Number of employees obtained from the W2's</t>
  </si>
  <si>
    <t xml:space="preserve">            from our Tax Department</t>
  </si>
  <si>
    <t>Education</t>
  </si>
  <si>
    <t>Packaging</t>
  </si>
  <si>
    <t>Sales</t>
  </si>
  <si>
    <t>Trucking</t>
  </si>
  <si>
    <t>Paving</t>
  </si>
  <si>
    <t>Health Care</t>
  </si>
  <si>
    <t>Average</t>
  </si>
  <si>
    <t>Total Revenues</t>
  </si>
  <si>
    <t>Total Expenditures</t>
  </si>
  <si>
    <t xml:space="preserve">Excess of Revenues Over </t>
  </si>
  <si>
    <t xml:space="preserve">   (Under) Expenditures</t>
  </si>
  <si>
    <t>Other Financing Sources (Uses)</t>
  </si>
  <si>
    <t>Sale of Capital Assets</t>
  </si>
  <si>
    <t>Transfers In</t>
  </si>
  <si>
    <t>Transfers Out</t>
  </si>
  <si>
    <t>Total Other Financing Sources (Uses)</t>
  </si>
  <si>
    <t>Inception of Capital Lease</t>
  </si>
  <si>
    <t xml:space="preserve">(3)  Tax information cannot be broken out for </t>
  </si>
  <si>
    <t xml:space="preserve">      real property, public utility and personal</t>
  </si>
  <si>
    <t xml:space="preserve">      tangible.</t>
  </si>
  <si>
    <t>General Debt</t>
  </si>
  <si>
    <t xml:space="preserve">  Charges for Services</t>
  </si>
  <si>
    <t xml:space="preserve">  Operating Grants and Contributions</t>
  </si>
  <si>
    <t xml:space="preserve">  Capital Grants and Contributions</t>
  </si>
  <si>
    <t>Changes in Fund Balances, Governmental Funds</t>
  </si>
  <si>
    <t>Net Change in Fund Balances</t>
  </si>
  <si>
    <t>Debt Service as a Percentage of</t>
  </si>
  <si>
    <t>Tax Levy</t>
  </si>
  <si>
    <t>Total Assessed Valuation</t>
  </si>
  <si>
    <t>Population (1)</t>
  </si>
  <si>
    <t>Net</t>
  </si>
  <si>
    <t>Ratio of Net</t>
  </si>
  <si>
    <t>Actual Value</t>
  </si>
  <si>
    <t>Capital</t>
  </si>
  <si>
    <t>Leases</t>
  </si>
  <si>
    <t>a</t>
  </si>
  <si>
    <t>b</t>
  </si>
  <si>
    <t>(1) U.S. Bureau of Census, Census of Population</t>
  </si>
  <si>
    <t xml:space="preserve">     (a) 1990 Federal Census</t>
  </si>
  <si>
    <t xml:space="preserve">     (b) 2000 Federal Census</t>
  </si>
  <si>
    <t>Legal Debt Margin</t>
  </si>
  <si>
    <t>Legal Debt Margin as a Percentage of the</t>
  </si>
  <si>
    <t>Debt Limit</t>
  </si>
  <si>
    <t>Unvoted Legal Debt Margin</t>
  </si>
  <si>
    <t xml:space="preserve">Unvoted Legal Debt Margin as a Percentage of </t>
  </si>
  <si>
    <t>the Unvoted Debt Limit</t>
  </si>
  <si>
    <t>Operating</t>
  </si>
  <si>
    <t>(continued)</t>
  </si>
  <si>
    <t>Changes in Net Assets of Governmental Activities (continued)</t>
  </si>
  <si>
    <t>Current</t>
  </si>
  <si>
    <t>Current Tax Levy</t>
  </si>
  <si>
    <t>Invested</t>
  </si>
  <si>
    <t>Restricted</t>
  </si>
  <si>
    <t>Unrestricted</t>
  </si>
  <si>
    <t>(1)  Includes Homestead/Rollback taxes assessed locally, but distributed through the State and</t>
  </si>
  <si>
    <t xml:space="preserve">      reported as Intergovernmental revenue.</t>
  </si>
  <si>
    <t xml:space="preserve">  Property Taxes Levied for:</t>
  </si>
  <si>
    <t xml:space="preserve">  Investment Earnings</t>
  </si>
  <si>
    <t xml:space="preserve">  Miscellaneous</t>
  </si>
  <si>
    <t>Governmental Activities:</t>
  </si>
  <si>
    <t>Total Governmental Activities Net Assets</t>
  </si>
  <si>
    <t>Invested in Capital Assets, Net of Related Debt</t>
  </si>
  <si>
    <t>Business-type Activities:</t>
  </si>
  <si>
    <t>Total Business-type Activities Net Assets</t>
  </si>
  <si>
    <t>Total Primary Government</t>
  </si>
  <si>
    <t>Total Primary Government Net Assets</t>
  </si>
  <si>
    <t>Changes in Net Assets</t>
  </si>
  <si>
    <t>Total Governmental Activities Expenses</t>
  </si>
  <si>
    <t>Total Business-type Aciivities Expenses</t>
  </si>
  <si>
    <t>Total Primary Government Expenses</t>
  </si>
  <si>
    <t>Total Governmental Activities Program Revenues</t>
  </si>
  <si>
    <t>Total Business-type Activities Program Revenues</t>
  </si>
  <si>
    <t>Primary Government:</t>
  </si>
  <si>
    <t>Total Primary Government Program Revenues</t>
  </si>
  <si>
    <t>Net (Expense)/Revenue</t>
  </si>
  <si>
    <t>Business-type Activities</t>
  </si>
  <si>
    <t>Total Primary Government Net (Expense)/Revenue</t>
  </si>
  <si>
    <t xml:space="preserve">General Revenues and Other Changes in Net Assets </t>
  </si>
  <si>
    <t xml:space="preserve">  Transfers</t>
  </si>
  <si>
    <t>Total Governmental Activities</t>
  </si>
  <si>
    <t>Total Business-type Activities</t>
  </si>
  <si>
    <t>Total Primary Government Change in Net Assets</t>
  </si>
  <si>
    <t xml:space="preserve">     Special Revenue Funds</t>
  </si>
  <si>
    <t xml:space="preserve">     Debt Service Funds</t>
  </si>
  <si>
    <t xml:space="preserve">     Capital Projects Funds</t>
  </si>
  <si>
    <t xml:space="preserve">  Noncapital Expenditures</t>
  </si>
  <si>
    <t>Residential/</t>
  </si>
  <si>
    <t>Agricultural</t>
  </si>
  <si>
    <t>Commercial/</t>
  </si>
  <si>
    <t>Personal</t>
  </si>
  <si>
    <t>Permanent Improvement</t>
  </si>
  <si>
    <t>Tangible Personal Property</t>
  </si>
  <si>
    <t>Ratio of Debt</t>
  </si>
  <si>
    <t>General Bonded Debt</t>
  </si>
  <si>
    <t>Actual Value of</t>
  </si>
  <si>
    <t>Taxable Property(2)</t>
  </si>
  <si>
    <t>Bonded Debt</t>
  </si>
  <si>
    <t>Outstanding</t>
  </si>
  <si>
    <t>Resources</t>
  </si>
  <si>
    <t>Available to</t>
  </si>
  <si>
    <t>Pay Principal</t>
  </si>
  <si>
    <t>Net General</t>
  </si>
  <si>
    <t>to Estimated</t>
  </si>
  <si>
    <t>This format is only appropriate when there is no debt related to business type activities and personal income amounts are</t>
  </si>
  <si>
    <t xml:space="preserve"> not available for the government's jurisdiction.</t>
  </si>
  <si>
    <t>Sources:</t>
  </si>
  <si>
    <t>Obligation</t>
  </si>
  <si>
    <t>Bonds</t>
  </si>
  <si>
    <t>Loans</t>
  </si>
  <si>
    <t>Payable</t>
  </si>
  <si>
    <t>Business-Type Activities</t>
  </si>
  <si>
    <t>Primary</t>
  </si>
  <si>
    <t>Government</t>
  </si>
  <si>
    <t>of Personal</t>
  </si>
  <si>
    <t>Income</t>
  </si>
  <si>
    <t>Per</t>
  </si>
  <si>
    <t>Number of</t>
  </si>
  <si>
    <t>Rank</t>
  </si>
  <si>
    <t>of Total</t>
  </si>
  <si>
    <t>Current Year and Nine Years Ago</t>
  </si>
  <si>
    <t>LGS Accounting</t>
  </si>
  <si>
    <t>Car Manufacturing</t>
  </si>
  <si>
    <t>Accounting Services</t>
  </si>
  <si>
    <t>Nature of Business</t>
  </si>
  <si>
    <t>Weighted</t>
  </si>
  <si>
    <t>Tax Rate</t>
  </si>
  <si>
    <t>Property Tax Rates</t>
  </si>
  <si>
    <t>(per $1,000 of assessed value)</t>
  </si>
  <si>
    <t>Unvoted Millage</t>
  </si>
  <si>
    <t>Voted Millage - by levy</t>
  </si>
  <si>
    <t>1998 Bond Levy (debt service)</t>
  </si>
  <si>
    <t>Total voted millage by type of property</t>
  </si>
  <si>
    <t>Invested in Capital Assets,</t>
  </si>
  <si>
    <t xml:space="preserve">   Net of Related Debt</t>
  </si>
  <si>
    <t>Total Net Assets</t>
  </si>
  <si>
    <t>Changes in Net Assets of Governmental Activities</t>
  </si>
  <si>
    <t xml:space="preserve">General Revenues </t>
  </si>
  <si>
    <t>Total General Revenues</t>
  </si>
  <si>
    <t>Total Expenses</t>
  </si>
  <si>
    <t>Net Expense</t>
  </si>
  <si>
    <t>Columns C and F are not required if presented elsewhere in the Tables.</t>
  </si>
  <si>
    <t>Per Capita</t>
  </si>
  <si>
    <t>Certificates</t>
  </si>
  <si>
    <t>Participation</t>
  </si>
  <si>
    <t>Demographic and Economic Statistics</t>
  </si>
  <si>
    <t xml:space="preserve">Last Ten Years </t>
  </si>
  <si>
    <t>Unemployment</t>
  </si>
  <si>
    <t>(in thousands)</t>
  </si>
  <si>
    <t>Personal Income (2)</t>
  </si>
  <si>
    <t>Rate (3)</t>
  </si>
  <si>
    <t>General Business</t>
  </si>
  <si>
    <t>The tangible personal property values associated with each year are the values that, when multiplied</t>
  </si>
  <si>
    <t xml:space="preserve">by the applicable rates, generated the property tax revenue billed in that year.  For real property, the </t>
  </si>
  <si>
    <t>amounts generated by multiplying the assessed values by the applicable rates would be reduced by</t>
  </si>
  <si>
    <t xml:space="preserve">  Residential/Agricultural Real</t>
  </si>
  <si>
    <t xml:space="preserve">  Commercial/Industrial and Public Utility Real</t>
  </si>
  <si>
    <t xml:space="preserve">  General Business and Public Utility Personal</t>
  </si>
  <si>
    <t xml:space="preserve">The rates presented for a particular calendar year are the rates that, when applied to the assessed values presented in the </t>
  </si>
  <si>
    <t>Assessed Value Table, generated the property tax revenue billed in that year.</t>
  </si>
  <si>
    <t>Sample County</t>
  </si>
  <si>
    <t>General Government:</t>
  </si>
  <si>
    <t xml:space="preserve">  Legislative and Executive</t>
  </si>
  <si>
    <t xml:space="preserve">  Judicial</t>
  </si>
  <si>
    <t>Public Safety:</t>
  </si>
  <si>
    <t xml:space="preserve">  Jail Operation</t>
  </si>
  <si>
    <t>Public Works</t>
  </si>
  <si>
    <t>Health:</t>
  </si>
  <si>
    <t xml:space="preserve">  Other Health</t>
  </si>
  <si>
    <t xml:space="preserve">  Other Public Safety</t>
  </si>
  <si>
    <t>Human Services:</t>
  </si>
  <si>
    <t xml:space="preserve">  Child Welfare</t>
  </si>
  <si>
    <t xml:space="preserve">  County Home</t>
  </si>
  <si>
    <t xml:space="preserve">  Job and Family Services</t>
  </si>
  <si>
    <t xml:space="preserve">  Other Human Services</t>
  </si>
  <si>
    <t>Interest and Fiscal Charges</t>
  </si>
  <si>
    <t xml:space="preserve">  General Government:</t>
  </si>
  <si>
    <t xml:space="preserve">    Legislative and Executive</t>
  </si>
  <si>
    <t xml:space="preserve">    Judicial</t>
  </si>
  <si>
    <t xml:space="preserve">  Public Safety:</t>
  </si>
  <si>
    <t xml:space="preserve">    Jail Operation</t>
  </si>
  <si>
    <t xml:space="preserve">    Other Public Safety</t>
  </si>
  <si>
    <t xml:space="preserve">  Public Works</t>
  </si>
  <si>
    <t xml:space="preserve">  Health:</t>
  </si>
  <si>
    <t xml:space="preserve">    Other Health</t>
  </si>
  <si>
    <t xml:space="preserve">  Human Services:</t>
  </si>
  <si>
    <t xml:space="preserve">    Child Welfare</t>
  </si>
  <si>
    <t xml:space="preserve">    County Home</t>
  </si>
  <si>
    <t xml:space="preserve">    Job and Family Services</t>
  </si>
  <si>
    <t xml:space="preserve">    Other Human Services</t>
  </si>
  <si>
    <t xml:space="preserve">  Intergovernmental</t>
  </si>
  <si>
    <t xml:space="preserve">  Sewer</t>
  </si>
  <si>
    <t xml:space="preserve">  Water</t>
  </si>
  <si>
    <t xml:space="preserve">    General Government:</t>
  </si>
  <si>
    <t xml:space="preserve">      Legislative and Executive</t>
  </si>
  <si>
    <t xml:space="preserve">      Judicial</t>
  </si>
  <si>
    <t xml:space="preserve">    Public Safety:</t>
  </si>
  <si>
    <t xml:space="preserve">      Jail Operation</t>
  </si>
  <si>
    <t xml:space="preserve">    Human Services:</t>
  </si>
  <si>
    <t xml:space="preserve">      Child Welfare</t>
  </si>
  <si>
    <t xml:space="preserve">      County Home</t>
  </si>
  <si>
    <t xml:space="preserve">      Job and Family Services</t>
  </si>
  <si>
    <t xml:space="preserve">      Other Human Services</t>
  </si>
  <si>
    <t xml:space="preserve">    Public works</t>
  </si>
  <si>
    <t xml:space="preserve">    Health:</t>
  </si>
  <si>
    <t xml:space="preserve">      Other Health</t>
  </si>
  <si>
    <t xml:space="preserve">    Public Works</t>
  </si>
  <si>
    <t xml:space="preserve">    Sewer</t>
  </si>
  <si>
    <t xml:space="preserve">    Water</t>
  </si>
  <si>
    <t xml:space="preserve">    General Operating</t>
  </si>
  <si>
    <t xml:space="preserve">    Health - Mental Retardation and Developmental Disabilities</t>
  </si>
  <si>
    <t xml:space="preserve">    Human Services - Child Welfare</t>
  </si>
  <si>
    <t xml:space="preserve">    Human Services - County Home</t>
  </si>
  <si>
    <t xml:space="preserve">    Human Services - Council on Aging</t>
  </si>
  <si>
    <t xml:space="preserve">  Permissive Sales Tax Imposed for:</t>
  </si>
  <si>
    <t xml:space="preserve">    Jail Operations</t>
  </si>
  <si>
    <t xml:space="preserve">      Mental Retardation and Developmental Disabilities</t>
  </si>
  <si>
    <t xml:space="preserve">    Developmental Disabilities</t>
  </si>
  <si>
    <t xml:space="preserve">      Disabilities</t>
  </si>
  <si>
    <t xml:space="preserve">    Mental Retardation and Developmental</t>
  </si>
  <si>
    <t xml:space="preserve">  Mental Retardation and Developmental</t>
  </si>
  <si>
    <t xml:space="preserve">    Disabilities</t>
  </si>
  <si>
    <t>Operating Grants and Contributions</t>
  </si>
  <si>
    <t xml:space="preserve">  Public works</t>
  </si>
  <si>
    <t>Capital Grants and Contributions</t>
  </si>
  <si>
    <t>Property Taxes Levied for:</t>
  </si>
  <si>
    <t xml:space="preserve">  General Operating</t>
  </si>
  <si>
    <t xml:space="preserve">  Health - Mental Retardation and</t>
  </si>
  <si>
    <t xml:space="preserve">  Human Services - Child Welfare</t>
  </si>
  <si>
    <t xml:space="preserve">  Human Services - County Home</t>
  </si>
  <si>
    <t xml:space="preserve">  Human Services - Council on Aging</t>
  </si>
  <si>
    <t>Permissive Sales Tax Imposed for:</t>
  </si>
  <si>
    <t xml:space="preserve">  Jail Operations</t>
  </si>
  <si>
    <t>Grants and Entitlements not</t>
  </si>
  <si>
    <t xml:space="preserve">  Restricted to Specific Programs</t>
  </si>
  <si>
    <t>Investment Earnings</t>
  </si>
  <si>
    <t>Transfers</t>
  </si>
  <si>
    <t>Program:</t>
  </si>
  <si>
    <t>Industrial/PU</t>
  </si>
  <si>
    <t>Rates may only be raised by obtaining the approval of a majority of the voters at a public election.</t>
  </si>
  <si>
    <t>The rate may be imposed by the commissioners subject to referendum or approved by a majority of the voters</t>
  </si>
  <si>
    <t xml:space="preserve"> within the county.</t>
  </si>
  <si>
    <t>Last Four Years</t>
  </si>
  <si>
    <t xml:space="preserve">    Mental Retardation and Developmental Disabilities</t>
  </si>
  <si>
    <t xml:space="preserve">    Alcohol, Drug Abuse and Mental Health</t>
  </si>
  <si>
    <t xml:space="preserve">  Conservation and Recreation</t>
  </si>
  <si>
    <t xml:space="preserve">  Economic Development</t>
  </si>
  <si>
    <t>Conservation and Recreation</t>
  </si>
  <si>
    <t>Economic Development</t>
  </si>
  <si>
    <t xml:space="preserve">     Permanent Fund      </t>
  </si>
  <si>
    <t>Property Taxes</t>
  </si>
  <si>
    <t>Sales Tax</t>
  </si>
  <si>
    <t>Special Assessments</t>
  </si>
  <si>
    <t>Licenses and Permits</t>
  </si>
  <si>
    <t>Fines and Forfeitures</t>
  </si>
  <si>
    <t>Rent</t>
  </si>
  <si>
    <t>Donations</t>
  </si>
  <si>
    <t>Other</t>
  </si>
  <si>
    <t xml:space="preserve">  Issuance Costs</t>
  </si>
  <si>
    <r>
      <t>Source</t>
    </r>
    <r>
      <rPr>
        <sz val="11"/>
        <rFont val="Times New Roman"/>
        <family val="1"/>
      </rPr>
      <t>:  Office of the County Auditor, Sample County, Ohio</t>
    </r>
  </si>
  <si>
    <t>1993 MRDD Operating - continuing</t>
  </si>
  <si>
    <t xml:space="preserve">    Health - Alcohol, Drug Abuse and Mental Health</t>
  </si>
  <si>
    <t xml:space="preserve">  Alcohol, Drug Abuse and Mental Health</t>
  </si>
  <si>
    <t xml:space="preserve">  Health - Alcohol, Drug Abuse and Mental Health</t>
  </si>
  <si>
    <t xml:space="preserve">      Alcohol, Drug Abuse and Mental Health</t>
  </si>
  <si>
    <t>2003 Permanent Improvement - continuing</t>
  </si>
  <si>
    <t>1995 ADAMH Operating - 5 years</t>
  </si>
  <si>
    <t>2000 Office on Aging - continuing</t>
  </si>
  <si>
    <t>General Operating - continuing</t>
  </si>
  <si>
    <t>2000 Child Welfare - continuing</t>
  </si>
  <si>
    <t>2002 County Home - continuing</t>
  </si>
  <si>
    <t xml:space="preserve">    Debt Service</t>
  </si>
  <si>
    <t xml:space="preserve">    Capital Projects</t>
  </si>
  <si>
    <t xml:space="preserve">  Debt Service</t>
  </si>
  <si>
    <t xml:space="preserve">  Capital Projects</t>
  </si>
  <si>
    <t>Total millage by type of property</t>
  </si>
  <si>
    <t>Property Tax Rates of Overlapping Governments</t>
  </si>
  <si>
    <t>In County School Districts:</t>
  </si>
  <si>
    <t>Out of County School Districts:</t>
  </si>
  <si>
    <t>Joint Vocational School Dustricts:</t>
  </si>
  <si>
    <t>Cities:</t>
  </si>
  <si>
    <t>Villages:</t>
  </si>
  <si>
    <t>Townships:</t>
  </si>
  <si>
    <t>Other Units:</t>
  </si>
  <si>
    <t>The rates presented in this Table represent the original voted rates.</t>
  </si>
  <si>
    <r>
      <t>Source</t>
    </r>
    <r>
      <rPr>
        <sz val="11"/>
        <rFont val="Times New Roman"/>
        <family val="1"/>
      </rPr>
      <t>:  Ohio Department of Taxation</t>
    </r>
  </si>
  <si>
    <t>Public Utilities Tangible Personal Property Tax</t>
  </si>
  <si>
    <t>(2)  The County does not identify delinquent tax collections by tax year.</t>
  </si>
  <si>
    <t>Collections (2)</t>
  </si>
  <si>
    <t>Industry</t>
  </si>
  <si>
    <t>Sales Tax Rate</t>
  </si>
  <si>
    <r>
      <t>Source:</t>
    </r>
    <r>
      <rPr>
        <sz val="11"/>
        <rFont val="Times New Roman"/>
        <family val="1"/>
      </rPr>
      <t xml:space="preserve">  State Department of Taxation</t>
    </r>
  </si>
  <si>
    <t>Sales Tax Revenue by Industry</t>
  </si>
  <si>
    <t>2005 and 1996</t>
  </si>
  <si>
    <t>Number</t>
  </si>
  <si>
    <t>of Filers</t>
  </si>
  <si>
    <t>Liability</t>
  </si>
  <si>
    <t>Taxable Sales By Industry (Category)</t>
  </si>
  <si>
    <t>Industry (Category)</t>
  </si>
  <si>
    <t>General Government</t>
  </si>
  <si>
    <t xml:space="preserve">    Commissioners</t>
  </si>
  <si>
    <t xml:space="preserve">    Auditor</t>
  </si>
  <si>
    <t xml:space="preserve">    Treasurer</t>
  </si>
  <si>
    <t xml:space="preserve">    Prosecuting Attorney</t>
  </si>
  <si>
    <t xml:space="preserve">    Board of Elections</t>
  </si>
  <si>
    <t xml:space="preserve">    Recorder</t>
  </si>
  <si>
    <t xml:space="preserve">    Buildings and Grounds</t>
  </si>
  <si>
    <t xml:space="preserve">    Data Processing</t>
  </si>
  <si>
    <t xml:space="preserve">    Central Purchasing</t>
  </si>
  <si>
    <t xml:space="preserve">    Risk Management</t>
  </si>
  <si>
    <t xml:space="preserve">    Common Pleas Court</t>
  </si>
  <si>
    <t xml:space="preserve">    Probate Court</t>
  </si>
  <si>
    <t xml:space="preserve">    Juvenile Court</t>
  </si>
  <si>
    <t xml:space="preserve">    Municipal Court</t>
  </si>
  <si>
    <t xml:space="preserve">    Clerk of Courts</t>
  </si>
  <si>
    <t xml:space="preserve">    Attention Center</t>
  </si>
  <si>
    <t xml:space="preserve">    Domestic Relations</t>
  </si>
  <si>
    <t xml:space="preserve">    Law Library</t>
  </si>
  <si>
    <t xml:space="preserve">    Information Technology</t>
  </si>
  <si>
    <t>Public Safety</t>
  </si>
  <si>
    <t xml:space="preserve">  Sheriff</t>
  </si>
  <si>
    <t xml:space="preserve">  Probation</t>
  </si>
  <si>
    <t xml:space="preserve">  Emergency Medical Services</t>
  </si>
  <si>
    <t xml:space="preserve">  Disaster Services</t>
  </si>
  <si>
    <t xml:space="preserve">  Coroner</t>
  </si>
  <si>
    <t xml:space="preserve">  Engineer</t>
  </si>
  <si>
    <t xml:space="preserve">  Building Department</t>
  </si>
  <si>
    <t xml:space="preserve">  Sewer District</t>
  </si>
  <si>
    <t xml:space="preserve">  Water District</t>
  </si>
  <si>
    <t>Health</t>
  </si>
  <si>
    <t xml:space="preserve">  MRDD</t>
  </si>
  <si>
    <t xml:space="preserve">  Mental Health</t>
  </si>
  <si>
    <t>Human Services</t>
  </si>
  <si>
    <t xml:space="preserve">  Jobs and Family Services</t>
  </si>
  <si>
    <t xml:space="preserve">  Children's Services</t>
  </si>
  <si>
    <t xml:space="preserve">  Child Support Enforcement Agency</t>
  </si>
  <si>
    <t xml:space="preserve">  Veteran Services</t>
  </si>
  <si>
    <t xml:space="preserve">  Parks</t>
  </si>
  <si>
    <t>Community and Economic Development</t>
  </si>
  <si>
    <t>Operating Indicators by Function/Activity</t>
  </si>
  <si>
    <t xml:space="preserve">      Number of resolutions</t>
  </si>
  <si>
    <t xml:space="preserve">      Number of meetings</t>
  </si>
  <si>
    <t xml:space="preserve">      Number of non-exempt conveyances</t>
  </si>
  <si>
    <t xml:space="preserve">      Number of exempt conveyances</t>
  </si>
  <si>
    <t xml:space="preserve">      Number of real estate transfers</t>
  </si>
  <si>
    <t xml:space="preserve">      Number of parcels billed</t>
  </si>
  <si>
    <t xml:space="preserve">      Number of personal property returns</t>
  </si>
  <si>
    <t xml:space="preserve">      Number of checks issued</t>
  </si>
  <si>
    <t xml:space="preserve">      Number of parcels collected</t>
  </si>
  <si>
    <t xml:space="preserve">      Return on portfolio</t>
  </si>
  <si>
    <t xml:space="preserve">      Number of cases - criminal</t>
  </si>
  <si>
    <t xml:space="preserve">      Number of cases - civil</t>
  </si>
  <si>
    <t xml:space="preserve">      Number of township requests</t>
  </si>
  <si>
    <t xml:space="preserve">      Number of registered voters</t>
  </si>
  <si>
    <t xml:space="preserve">      Number of voters last general election</t>
  </si>
  <si>
    <t xml:space="preserve">      Percentage of register voters that voted</t>
  </si>
  <si>
    <t xml:space="preserve">      Number of deeds recorded</t>
  </si>
  <si>
    <t xml:space="preserve">      Number of mortgages recorded</t>
  </si>
  <si>
    <t xml:space="preserve">      Number of military discharges recorded</t>
  </si>
  <si>
    <t xml:space="preserve">      Number of buildings</t>
  </si>
  <si>
    <t xml:space="preserve">      Square footage of buildings</t>
  </si>
  <si>
    <t xml:space="preserve">      Number of users served</t>
  </si>
  <si>
    <t xml:space="preserve">      Number of bid contracts awarded</t>
  </si>
  <si>
    <t xml:space="preserve">      Number of purchase orders issued</t>
  </si>
  <si>
    <t xml:space="preserve">      Number of claims</t>
  </si>
  <si>
    <t xml:space="preserve">      Number of civil cases filed</t>
  </si>
  <si>
    <t xml:space="preserve">      Number of criminal cases filed</t>
  </si>
  <si>
    <t xml:space="preserve">      Number of domestic cases filed</t>
  </si>
  <si>
    <t xml:space="preserve">      Number of adjudged delinquent cases filed</t>
  </si>
  <si>
    <t xml:space="preserve">      Number of small claims cases filed</t>
  </si>
  <si>
    <t xml:space="preserve">      Average daily center census</t>
  </si>
  <si>
    <t xml:space="preserve">      Number of cases filed</t>
  </si>
  <si>
    <t xml:space="preserve">      Number of protective orders</t>
  </si>
  <si>
    <t xml:space="preserve">      Number of volumes in collection</t>
  </si>
  <si>
    <t xml:space="preserve">      Average daily jail census</t>
  </si>
  <si>
    <t xml:space="preserve">      Prisoners booked</t>
  </si>
  <si>
    <t xml:space="preserve">      Prisoners released</t>
  </si>
  <si>
    <t xml:space="preserve">      Out of County bed days used</t>
  </si>
  <si>
    <t xml:space="preserve">  Enforcement</t>
  </si>
  <si>
    <t xml:space="preserve">      Number of incidents reported</t>
  </si>
  <si>
    <t xml:space="preserve">      Number of citations issued</t>
  </si>
  <si>
    <t xml:space="preserve">      Number of papers served</t>
  </si>
  <si>
    <t xml:space="preserve">      Number of telephone calls</t>
  </si>
  <si>
    <t xml:space="preserve">      Number of transport hours</t>
  </si>
  <si>
    <t xml:space="preserve">      Number of court security hours</t>
  </si>
  <si>
    <t xml:space="preserve">      Average daily case load</t>
  </si>
  <si>
    <t xml:space="preserve">      Number of emergency responses</t>
  </si>
  <si>
    <t xml:space="preserve">      Number of cases investigated</t>
  </si>
  <si>
    <t xml:space="preserve">      Number of autopsies performed</t>
  </si>
  <si>
    <t xml:space="preserve">      Miles of roads resurfaced</t>
  </si>
  <si>
    <t xml:space="preserve">      Number of bridges replaced/improved</t>
  </si>
  <si>
    <t xml:space="preserve">      Number of culverts built/replaced/improved</t>
  </si>
  <si>
    <t xml:space="preserve">      Number of permits issued</t>
  </si>
  <si>
    <t xml:space="preserve">      Number of inspections performed</t>
  </si>
  <si>
    <t xml:space="preserve">      Average daily sewage treated</t>
  </si>
  <si>
    <t xml:space="preserve">      Number of tap-ins</t>
  </si>
  <si>
    <t xml:space="preserve">      Number of customers</t>
  </si>
  <si>
    <t xml:space="preserve">      Average daily water treated</t>
  </si>
  <si>
    <t xml:space="preserve">      Average daily water billed</t>
  </si>
  <si>
    <t xml:space="preserve">    Number of students enrolled</t>
  </si>
  <si>
    <t xml:space="preserve">      Early intervention program</t>
  </si>
  <si>
    <t xml:space="preserve">      Preschool</t>
  </si>
  <si>
    <t xml:space="preserve">      School age</t>
  </si>
  <si>
    <t xml:space="preserve">    Number employed at workshop</t>
  </si>
  <si>
    <t xml:space="preserve">    Average client count by service type</t>
  </si>
  <si>
    <t xml:space="preserve">    Average client count by disability type</t>
  </si>
  <si>
    <t xml:space="preserve">    Average client count by age groups</t>
  </si>
  <si>
    <t xml:space="preserve">    Average client count - intensive</t>
  </si>
  <si>
    <t xml:space="preserve">    Average client count - non-intensive</t>
  </si>
  <si>
    <t xml:space="preserve">    Average client count - early intervention</t>
  </si>
  <si>
    <t xml:space="preserve">    Average client count - food stamps</t>
  </si>
  <si>
    <t xml:space="preserve">    Average client count - day care</t>
  </si>
  <si>
    <t xml:space="preserve">    Average client count - WIA</t>
  </si>
  <si>
    <t xml:space="preserve">    Average client count - heating assistance</t>
  </si>
  <si>
    <t xml:space="preserve">    Average client count - job placement</t>
  </si>
  <si>
    <t xml:space="preserve">    Average client count - foster care</t>
  </si>
  <si>
    <t xml:space="preserve">    Average client count - adoption</t>
  </si>
  <si>
    <t xml:space="preserve">    Average number of active support orders</t>
  </si>
  <si>
    <t xml:space="preserve">    Percentage collected</t>
  </si>
  <si>
    <t xml:space="preserve">    Number of clients served</t>
  </si>
  <si>
    <t xml:space="preserve">    Amount of benefits paid to county residents</t>
  </si>
  <si>
    <t xml:space="preserve">    Number of parks</t>
  </si>
  <si>
    <t xml:space="preserve">    Acreage developed</t>
  </si>
  <si>
    <t xml:space="preserve">    Acreage undeveloped</t>
  </si>
  <si>
    <t xml:space="preserve">    Miles of trails</t>
  </si>
  <si>
    <t xml:space="preserve">    Number of contacts</t>
  </si>
  <si>
    <t xml:space="preserve">    Number of projects</t>
  </si>
  <si>
    <t xml:space="preserve">    Number of jobs created</t>
  </si>
  <si>
    <t>Capital Asset Statistics by Function/Activity</t>
  </si>
  <si>
    <t xml:space="preserve">      Number of court rooms</t>
  </si>
  <si>
    <t xml:space="preserve">      Capacity</t>
  </si>
  <si>
    <t xml:space="preserve">      Jail capacity</t>
  </si>
  <si>
    <t xml:space="preserve">      Number of patrol vehicles</t>
  </si>
  <si>
    <t xml:space="preserve">      Number of stations</t>
  </si>
  <si>
    <t xml:space="preserve">      Number of emergency squads</t>
  </si>
  <si>
    <t xml:space="preserve">      Number of emergency response vehicles</t>
  </si>
  <si>
    <t xml:space="preserve">      Centerline miles of roads</t>
  </si>
  <si>
    <t xml:space="preserve">      Number of bridges</t>
  </si>
  <si>
    <t xml:space="preserve">      Number of culverts</t>
  </si>
  <si>
    <t xml:space="preserve">      Number of traffic signs</t>
  </si>
  <si>
    <t xml:space="preserve">      Number of vehicles</t>
  </si>
  <si>
    <t xml:space="preserve">      Number of treatment facilities</t>
  </si>
  <si>
    <t xml:space="preserve">      Number of pumping stations</t>
  </si>
  <si>
    <t xml:space="preserve">      Miles of sewer lines</t>
  </si>
  <si>
    <t xml:space="preserve">    Number and type of facilities</t>
  </si>
  <si>
    <t xml:space="preserve">    Number of busses</t>
  </si>
  <si>
    <t xml:space="preserve">    Number of facilities</t>
  </si>
  <si>
    <t xml:space="preserve">    Number of vehicles</t>
  </si>
  <si>
    <t xml:space="preserve">    Number of related infrastructure projects</t>
  </si>
  <si>
    <t>County Government Employees by Function/Activity</t>
  </si>
  <si>
    <t xml:space="preserve">      Administrative office space (sq. ft.)</t>
  </si>
  <si>
    <t xml:space="preserve">      Administrative office space</t>
  </si>
  <si>
    <r>
      <t>Source:</t>
    </r>
    <r>
      <rPr>
        <sz val="11"/>
        <rFont val="Times New Roman"/>
        <family val="0"/>
      </rPr>
      <t xml:space="preserve">  </t>
    </r>
  </si>
  <si>
    <r>
      <t>Method:</t>
    </r>
    <r>
      <rPr>
        <sz val="11"/>
        <rFont val="Times New Roman"/>
        <family val="0"/>
      </rPr>
      <t xml:space="preserve"> 1.00 for each full-time, 0.50 for each part-time and 0.25 for each seasonal employee</t>
    </r>
  </si>
  <si>
    <t>Special</t>
  </si>
  <si>
    <t>Assessment</t>
  </si>
  <si>
    <t>Mortgage</t>
  </si>
  <si>
    <t>Revenue Bonds</t>
  </si>
  <si>
    <t>OWDA</t>
  </si>
  <si>
    <t>(2)</t>
  </si>
  <si>
    <t>(3)</t>
  </si>
  <si>
    <t>Direct:</t>
  </si>
  <si>
    <t>Overlapping:</t>
  </si>
  <si>
    <t>Percentages were determined by dividing the assessed valuation of the political subdivision</t>
  </si>
  <si>
    <t>subdivision.  The valuations used were for the 2005 collection year.</t>
  </si>
  <si>
    <t>Debt Attributable to Governmental Activities</t>
  </si>
  <si>
    <t>Taft Telephone</t>
  </si>
  <si>
    <t>Coolidge Transmission</t>
  </si>
  <si>
    <t>Ohio Eisenhower</t>
  </si>
  <si>
    <t>Tyler Gas Company</t>
  </si>
  <si>
    <t>Wilson Cheese</t>
  </si>
  <si>
    <t>Adams Polymers, LLC</t>
  </si>
  <si>
    <t>Lincoln Market</t>
  </si>
  <si>
    <t>Local School District</t>
  </si>
  <si>
    <t>Madison Health Care</t>
  </si>
  <si>
    <t>Arthur Manufacturing</t>
  </si>
  <si>
    <t>Buchanan Chevrolet</t>
  </si>
  <si>
    <t>Cleveland Paving</t>
  </si>
  <si>
    <t>Fillmore Trucking</t>
  </si>
  <si>
    <t>Garfield Manufacturing</t>
  </si>
  <si>
    <t>Polk Electronics</t>
  </si>
  <si>
    <t>McKinley Motors</t>
  </si>
  <si>
    <t>County (1)</t>
  </si>
  <si>
    <t>located within the boundaries of the County by the total assessed valuation of the</t>
  </si>
  <si>
    <t>(This table is not required for counties.)</t>
  </si>
  <si>
    <r>
      <t>Source:</t>
    </r>
    <r>
      <rPr>
        <sz val="11"/>
        <rFont val="Times New Roman"/>
        <family val="1"/>
      </rPr>
      <t xml:space="preserve">  Office of the Auditor, Sample County, Ohio</t>
    </r>
  </si>
  <si>
    <r>
      <t>Source:</t>
    </r>
    <r>
      <rPr>
        <sz val="11"/>
        <rFont val="Times New Roman"/>
        <family val="1"/>
      </rPr>
      <t xml:space="preserve"> Office of the Auditor, Sample County, Ohio</t>
    </r>
  </si>
  <si>
    <r>
      <t>Source:</t>
    </r>
    <r>
      <rPr>
        <sz val="11"/>
        <rFont val="Times New Roman"/>
        <family val="1"/>
      </rPr>
      <t xml:space="preserve"> Office of the Auditor, Sample County, Ohio </t>
    </r>
  </si>
  <si>
    <t>Office of the Auditor, Sample County, Ohio</t>
  </si>
  <si>
    <r>
      <t>Source</t>
    </r>
    <r>
      <rPr>
        <sz val="11"/>
        <rFont val="Times New Roman"/>
        <family val="1"/>
      </rPr>
      <t>:  Office of the Auditor, Sample County, Ohio</t>
    </r>
  </si>
  <si>
    <r>
      <t xml:space="preserve">Source:  </t>
    </r>
    <r>
      <rPr>
        <sz val="11"/>
        <rFont val="Times New Roman"/>
        <family val="1"/>
      </rPr>
      <t>Office of the Auditor, Sample County, Ohio</t>
    </r>
  </si>
  <si>
    <t>December 31, 2005</t>
  </si>
  <si>
    <t>Pledged Revenue Coverage</t>
  </si>
  <si>
    <t>Sales Tax Bonds</t>
  </si>
  <si>
    <t>Certificates of Participation</t>
  </si>
  <si>
    <t>Tax Revenues</t>
  </si>
  <si>
    <t>Less:</t>
  </si>
  <si>
    <t>Net Available</t>
  </si>
  <si>
    <t>Revenue</t>
  </si>
  <si>
    <t>Debt Service</t>
  </si>
  <si>
    <t>Principal</t>
  </si>
  <si>
    <t>Coverage</t>
  </si>
  <si>
    <t>Lease</t>
  </si>
  <si>
    <t>Payments</t>
  </si>
  <si>
    <t>Mortgage Revenue Bonds - Sewer</t>
  </si>
  <si>
    <t>Water</t>
  </si>
  <si>
    <t>Service</t>
  </si>
  <si>
    <t>Charges</t>
  </si>
  <si>
    <t>Sewer</t>
  </si>
  <si>
    <t>Statistical Section</t>
  </si>
  <si>
    <t>Contents</t>
  </si>
  <si>
    <t>Page(s)</t>
  </si>
  <si>
    <t>Financial Trends</t>
  </si>
  <si>
    <t>Revenue Capacity</t>
  </si>
  <si>
    <t>Debt Capacity</t>
  </si>
  <si>
    <t>Economic and Demographic Information</t>
  </si>
  <si>
    <t>Operating Information</t>
  </si>
  <si>
    <t>This part of the Sample County Ohio's comprehensive annual financial report presents detailed information as a context for understanding what the information in the financial statements, note disclosures, and required supplementary information says about the county's overall financial health.</t>
  </si>
  <si>
    <t>S2-</t>
  </si>
  <si>
    <t>These schedules present information to help the reader assess the affordability of the county's current levels of outstanding debt and the county's ability to issue additional debt in the future.</t>
  </si>
  <si>
    <t>These schedules contain service and infrastructure data to help the reader understand how the information in the county's financial report relates to the services the county provides and the activities it performs.</t>
  </si>
  <si>
    <r>
      <t>Sources:</t>
    </r>
    <r>
      <rPr>
        <sz val="11"/>
        <rFont val="Times New Roman"/>
        <family val="1"/>
      </rPr>
      <t xml:space="preserve"> Unless otherwise noted, the information in these schedules is derived from the comprehensive annual financial reports for the relevant year. The county implemented GASB Statement 34 in 2002; schedules presenting government-wide information include information beginning in that year.</t>
    </r>
  </si>
  <si>
    <t>These schedules contain trend information to help the reader understand how the county's financial position has changed over time.</t>
  </si>
  <si>
    <t>These schedules contain information to help the reader understand and assess the factors affecting the county's ability to generate its most significant local revenue sources, the property tax and the sales tax.</t>
  </si>
  <si>
    <t>These schedules offer economic and demographic indicators to help the reader understand the environment within which the county's financial activities take place and to provide information that facilitates comparisons of financial information over time and among governments.</t>
  </si>
  <si>
    <t>Total Employment within the County</t>
  </si>
  <si>
    <r>
      <t>Sources:</t>
    </r>
    <r>
      <rPr>
        <sz val="11"/>
        <rFont val="Times New Roman"/>
        <family val="1"/>
      </rPr>
      <t xml:space="preserve"> </t>
    </r>
  </si>
  <si>
    <t>This Page Intentionally Left Blank.</t>
  </si>
  <si>
    <t xml:space="preserve"> debt tables may be combined.  See the worksheet labeled Debt Ratio 3 and page 105</t>
  </si>
  <si>
    <t xml:space="preserve"> of Statement 44 for ideas.</t>
  </si>
  <si>
    <t>Assessed and Estimated Actual Value of Taxable Property</t>
  </si>
  <si>
    <t>Ratios of General Bonded Debt Outstanding</t>
  </si>
  <si>
    <t>(2) Office of the County Auditor, Sample County, Ohio</t>
  </si>
  <si>
    <t>Reserved</t>
  </si>
  <si>
    <t>Unreserved</t>
  </si>
  <si>
    <t>Public Utility Personal</t>
  </si>
  <si>
    <t>Real</t>
  </si>
  <si>
    <t>General Business Personal</t>
  </si>
  <si>
    <t>The assessed value of real property (including public utility real property) is 35 percent of</t>
  </si>
  <si>
    <t>estimated true value.  Personal property tax is assessed on all tangible personal property used</t>
  </si>
  <si>
    <t>in business in Ohio. The assessed value of public utility personal property ranges from 25 percent</t>
  </si>
  <si>
    <t>of true value for railroad property to 88 percent for electric transmission and distribution</t>
  </si>
  <si>
    <t>property.  General business tangible personal property is assessed at 25 percent for machinery and</t>
  </si>
  <si>
    <t>market value in the third year following each reappraisal.</t>
  </si>
  <si>
    <t xml:space="preserve">Real property is reappraised every six years with a State mandated update of the current </t>
  </si>
  <si>
    <t>Ratios of Outstanding Debt By Type</t>
  </si>
  <si>
    <t>OWDA Loans Water</t>
  </si>
  <si>
    <t xml:space="preserve">      Voting Machines</t>
  </si>
  <si>
    <t>For a county with no business-type activities</t>
  </si>
  <si>
    <t>For a county with no business-type activites</t>
  </si>
  <si>
    <t>Program Revenues of Governmental Activities-this table is not required</t>
  </si>
  <si>
    <t>Ohio Bond Law sets a limit calculated as follows:</t>
  </si>
  <si>
    <t>Debt Limit (1)</t>
  </si>
  <si>
    <t>Unvoted Debt Limit (2)</t>
  </si>
  <si>
    <t>Tax Valuation</t>
  </si>
  <si>
    <t>Three percent of the first $100,000,000 of the tax valuation</t>
  </si>
  <si>
    <t>One and one/half percent of the next $200,000,000 of the tax valuation</t>
  </si>
  <si>
    <t>Two and one/half percent of the amount of the tax valuation in excess of $300,000,000</t>
  </si>
  <si>
    <t>Ohio Bond Law sets a limit of one percent of the tax valuation</t>
  </si>
  <si>
    <r>
      <t>Note:</t>
    </r>
    <r>
      <rPr>
        <sz val="11"/>
        <rFont val="Times New Roman"/>
        <family val="1"/>
      </rPr>
      <t xml:space="preserve">  The amount of debt presented as subject to the limit should be the balances used to compute the margin as specified by</t>
    </r>
  </si>
  <si>
    <t>statute, i.e. the gross balances, not amounts that are net of premiums or discounts.  On deep discount or capital appreciation</t>
  </si>
  <si>
    <t>bonds, this would be the original issue amount.</t>
  </si>
  <si>
    <t>equipment and 23 percent for inventories.  The general business tangible personal property tax is</t>
  </si>
  <si>
    <t>being phased out beginning in 2006.  The listing percentage is 18.75% for 2006, 12.5% for 2007,</t>
  </si>
  <si>
    <t>6.25% for 2008 and zero for 2009.</t>
  </si>
  <si>
    <t>the 10%, 2 1/2% and homestead exemptions before being billed.  Beginning in the 2006 collection</t>
  </si>
  <si>
    <t>year, the 10% rollback for commercial/industrial property has been eliminated.</t>
  </si>
  <si>
    <t xml:space="preserve">               The count is performed on  July 1 each year.</t>
  </si>
  <si>
    <r>
      <t xml:space="preserve">Note: </t>
    </r>
    <r>
      <rPr>
        <sz val="11"/>
        <rFont val="Times New Roman"/>
        <family val="1"/>
      </rPr>
      <t xml:space="preserve"> Column E is to be limited to resources that may </t>
    </r>
    <r>
      <rPr>
        <u val="single"/>
        <sz val="11"/>
        <rFont val="Times New Roman"/>
        <family val="1"/>
      </rPr>
      <t>only</t>
    </r>
    <r>
      <rPr>
        <sz val="11"/>
        <rFont val="Times New Roman"/>
        <family val="1"/>
      </rPr>
      <t xml:space="preserve"> be used to pay principal.  This column</t>
    </r>
  </si>
  <si>
    <t>is no longer intended to be the balance in the debt service fund since that balance ordinarily is</t>
  </si>
  <si>
    <t>available to pay either principal or interest.  In most reports, this column will not be used.</t>
  </si>
  <si>
    <r>
      <t xml:space="preserve">Note: </t>
    </r>
    <r>
      <rPr>
        <sz val="11"/>
        <rFont val="Times New Roman"/>
        <family val="1"/>
      </rPr>
      <t xml:space="preserve"> The balances of outstanding debt should tie to the financial statements, that is they should</t>
    </r>
  </si>
  <si>
    <t>be presented net of premiums and discounts.</t>
  </si>
  <si>
    <r>
      <t>Note:</t>
    </r>
    <r>
      <rPr>
        <sz val="11"/>
        <rFont val="Times New Roman"/>
        <family val="1"/>
      </rPr>
      <t xml:space="preserve">  When a government has a limited number of types of debt outstanding, there a number of ways the</t>
    </r>
  </si>
  <si>
    <t>2005</t>
  </si>
  <si>
    <t>1996</t>
  </si>
  <si>
    <t>1996 and 2005 (1)</t>
  </si>
  <si>
    <t>(1) The amounts presented represent the assessed values upon which 2005 and 1996</t>
  </si>
  <si>
    <t>collections were based.</t>
  </si>
  <si>
    <t>2005 and 1996 (1)</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</si>
</sst>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quot;#,##0"/>
    <numFmt numFmtId="167" formatCode="_(&quot;$&quot;* #,##0_);_(&quot;$&quot;* \(#,##0\);_(&quot;$&quot;* &quot;-&quot;??_);_(@_)"/>
    <numFmt numFmtId="168" formatCode="0.00_);\(0.00\)"/>
    <numFmt numFmtId="169" formatCode="mmmm\ d\,\ yyyy"/>
    <numFmt numFmtId="170" formatCode="0_);\(0\)"/>
    <numFmt numFmtId="171" formatCode="0.0"/>
    <numFmt numFmtId="172" formatCode="0.0%"/>
    <numFmt numFmtId="173" formatCode="_(&quot;$&quot;* #,##0.0_);_(&quot;$&quot;* \(#,##0.0\);_(&quot;$&quot;* &quot;-&quot;??_);_(@_)"/>
    <numFmt numFmtId="174" formatCode="&quot;$&quot;#,##0.0_);\(&quot;$&quot;#,##0.0\)"/>
    <numFmt numFmtId="175" formatCode="[$-409]mmmm\ d\,\ yyyy;@"/>
    <numFmt numFmtId="176" formatCode="[$-409]dddd\,\ mmmm\ dd\,\ yyyy"/>
    <numFmt numFmtId="177" formatCode="#,##0.0_);\(#,##0.0\)"/>
    <numFmt numFmtId="178" formatCode="&quot;Yes&quot;;&quot;Yes&quot;;&quot;No&quot;"/>
    <numFmt numFmtId="179" formatCode="&quot;True&quot;;&quot;True&quot;;&quot;False&quot;"/>
    <numFmt numFmtId="180" formatCode="&quot;On&quot;;&quot;On&quot;;&quot;Off&quot;"/>
    <numFmt numFmtId="181" formatCode="[$€-2]\ #,##0.00_);[Red]\([$€-2]\ #,##0.00\)"/>
    <numFmt numFmtId="182" formatCode="_(* #,##0_);_(* \(#,##0\);_(* &quot;—&quot;_);_(@_)"/>
    <numFmt numFmtId="183" formatCode="&quot;$&quot;#,##0\ ;\(&quot;$&quot;#,##0\)"/>
    <numFmt numFmtId="184" formatCode="0.000%"/>
    <numFmt numFmtId="185" formatCode="&quot;$&quot;#,##0.00"/>
    <numFmt numFmtId="186" formatCode="&quot;$&quot;#,##0\ ;[Red]\(&quot;$&quot;#,##0\)"/>
    <numFmt numFmtId="187" formatCode="&quot;$&quot;#,##0.00\ ;\(&quot;$&quot;#,##0.00\)"/>
    <numFmt numFmtId="188" formatCode="&quot;$&quot;#,##0.00\ ;[Red]\(&quot;$&quot;#,##0.00\)"/>
    <numFmt numFmtId="189" formatCode="#\ ??"/>
    <numFmt numFmtId="190" formatCode="m/d/yy"/>
    <numFmt numFmtId="191" formatCode="m/d/yy\ h:mm"/>
    <numFmt numFmtId="192" formatCode="m/d"/>
    <numFmt numFmtId="193" formatCode="#,##0.0"/>
    <numFmt numFmtId="194" formatCode="&quot;$&quot;#,##0.0\ ;\(&quot;$&quot;#,##0.0\)"/>
    <numFmt numFmtId="195" formatCode="&quot;$&quot;#,##0.000\ ;\(&quot;$&quot;#,##0.000\)"/>
    <numFmt numFmtId="196" formatCode="&quot;$&quot;#,##0.0000\ ;\(&quot;$&quot;#,##0.0000\)"/>
    <numFmt numFmtId="197" formatCode="#,##0.000"/>
    <numFmt numFmtId="198" formatCode="#,##0.0000"/>
    <numFmt numFmtId="199" formatCode="#,##0.00000"/>
    <numFmt numFmtId="200" formatCode="#,##0.000000"/>
    <numFmt numFmtId="201" formatCode="[$$-409]#,##0.00"/>
    <numFmt numFmtId="202" formatCode="#,##0.000_);\(#,##0.000\)"/>
    <numFmt numFmtId="203" formatCode="#,##0.0000_);\(#,##0.0000\)"/>
  </numFmts>
  <fonts count="20">
    <font>
      <sz val="10"/>
      <name val="Arial"/>
      <family val="0"/>
    </font>
    <font>
      <b/>
      <sz val="11"/>
      <name val="Times New Roman"/>
      <family val="1"/>
    </font>
    <font>
      <sz val="11"/>
      <name val="Times New Roman"/>
      <family val="0"/>
    </font>
    <font>
      <i/>
      <sz val="11"/>
      <name val="Times New Roman"/>
      <family val="1"/>
    </font>
    <font>
      <b/>
      <sz val="12"/>
      <name val="Times New Roman"/>
      <family val="1"/>
    </font>
    <font>
      <b/>
      <sz val="10"/>
      <name val="Times New Roman"/>
      <family val="1"/>
    </font>
    <font>
      <sz val="10"/>
      <name val="Times New Roman"/>
      <family val="1"/>
    </font>
    <font>
      <u val="single"/>
      <sz val="11"/>
      <name val="Times New Roman"/>
      <family val="1"/>
    </font>
    <font>
      <sz val="12"/>
      <name val="Times New Roman"/>
      <family val="1"/>
    </font>
    <font>
      <sz val="8"/>
      <name val="Arial"/>
      <family val="0"/>
    </font>
    <font>
      <b/>
      <i/>
      <sz val="11"/>
      <name val="Times New Roman"/>
      <family val="1"/>
    </font>
    <font>
      <sz val="11.25"/>
      <name val="Times New Roman"/>
      <family val="1"/>
    </font>
    <font>
      <u val="single"/>
      <sz val="10"/>
      <color indexed="12"/>
      <name val="Arial"/>
      <family val="0"/>
    </font>
    <font>
      <u val="single"/>
      <sz val="10"/>
      <color indexed="36"/>
      <name val="Arial"/>
      <family val="0"/>
    </font>
    <font>
      <sz val="8"/>
      <name val="Times New Roman"/>
      <family val="0"/>
    </font>
    <font>
      <b/>
      <sz val="12"/>
      <name val="Arial"/>
      <family val="0"/>
    </font>
    <font>
      <b/>
      <sz val="18"/>
      <name val="Arial"/>
      <family val="0"/>
    </font>
    <font>
      <b/>
      <sz val="18"/>
      <name val="Times New Roman"/>
      <family val="1"/>
    </font>
    <font>
      <b/>
      <u val="single"/>
      <sz val="11"/>
      <name val="Times New Roman"/>
      <family val="1"/>
    </font>
    <font>
      <b/>
      <sz val="14"/>
      <name val="Times New Roman"/>
      <family val="1"/>
    </font>
  </fonts>
  <fills count="4">
    <fill>
      <patternFill/>
    </fill>
    <fill>
      <patternFill patternType="gray125"/>
    </fill>
    <fill>
      <patternFill patternType="solid">
        <fgColor indexed="9"/>
        <bgColor indexed="64"/>
      </patternFill>
    </fill>
    <fill>
      <patternFill patternType="solid">
        <fgColor indexed="9"/>
        <bgColor indexed="64"/>
      </patternFill>
    </fill>
  </fills>
  <borders count="8">
    <border>
      <left/>
      <right/>
      <top/>
      <bottom/>
      <diagonal/>
    </border>
    <border>
      <left>
        <color indexed="63"/>
      </left>
      <right>
        <color indexed="63"/>
      </right>
      <top style="double">
        <color indexed="63"/>
      </top>
      <bottom>
        <color indexed="63"/>
      </bottom>
    </border>
    <border>
      <left>
        <color indexed="63"/>
      </left>
      <right>
        <color indexed="63"/>
      </right>
      <top>
        <color indexed="63"/>
      </top>
      <bottom style="double">
        <color indexed="63"/>
      </bottom>
    </border>
    <border>
      <left>
        <color indexed="63"/>
      </left>
      <right>
        <color indexed="63"/>
      </right>
      <top>
        <color indexed="63"/>
      </top>
      <bottom style="double"/>
    </border>
    <border>
      <left>
        <color indexed="63"/>
      </left>
      <right>
        <color indexed="63"/>
      </right>
      <top>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0" fontId="0" fillId="0" borderId="0" applyFont="0" applyFill="0" applyBorder="0" applyAlignment="0" applyProtection="0"/>
    <xf numFmtId="2" fontId="0" fillId="0" borderId="0" applyFont="0" applyFill="0" applyBorder="0" applyAlignment="0" applyProtection="0"/>
    <xf numFmtId="0" fontId="13" fillId="0" borderId="0" applyNumberFormat="0" applyFill="0" applyBorder="0" applyAlignment="0" applyProtection="0"/>
    <xf numFmtId="0" fontId="16" fillId="0" borderId="0" applyNumberFormat="0" applyFont="0" applyFill="0" applyAlignment="0" applyProtection="0"/>
    <xf numFmtId="0" fontId="15" fillId="0" borderId="0" applyNumberFormat="0" applyFont="0" applyFill="0" applyAlignment="0" applyProtection="0"/>
    <xf numFmtId="0" fontId="12" fillId="0" borderId="0" applyNumberFormat="0" applyFill="0" applyBorder="0" applyAlignment="0" applyProtection="0"/>
    <xf numFmtId="0" fontId="2" fillId="0" borderId="0">
      <alignment/>
      <protection/>
    </xf>
    <xf numFmtId="9" fontId="0" fillId="0" borderId="0" applyFont="0" applyFill="0" applyBorder="0" applyAlignment="0" applyProtection="0"/>
    <xf numFmtId="0" fontId="0" fillId="0" borderId="1" applyNumberFormat="0" applyFont="0" applyBorder="0" applyAlignment="0" applyProtection="0"/>
  </cellStyleXfs>
  <cellXfs count="330">
    <xf numFmtId="0" fontId="0" fillId="0" borderId="0" xfId="0" applyAlignment="1">
      <alignment/>
    </xf>
    <xf numFmtId="0" fontId="2" fillId="0" borderId="0" xfId="0" applyNumberFormat="1" applyFont="1" applyFill="1" applyBorder="1" applyAlignment="1" applyProtection="1">
      <alignment/>
      <protection/>
    </xf>
    <xf numFmtId="0" fontId="0" fillId="0" borderId="0" xfId="0" applyBorder="1" applyAlignment="1">
      <alignment/>
    </xf>
    <xf numFmtId="0" fontId="0" fillId="0" borderId="2" xfId="0" applyBorder="1" applyAlignment="1">
      <alignment/>
    </xf>
    <xf numFmtId="0" fontId="0" fillId="0" borderId="3" xfId="0" applyBorder="1" applyAlignment="1">
      <alignment/>
    </xf>
    <xf numFmtId="37" fontId="2" fillId="0" borderId="0" xfId="0" applyNumberFormat="1" applyFont="1" applyBorder="1" applyAlignment="1">
      <alignment/>
    </xf>
    <xf numFmtId="5" fontId="2" fillId="0" borderId="0" xfId="0" applyNumberFormat="1" applyFont="1" applyBorder="1" applyAlignment="1">
      <alignment/>
    </xf>
    <xf numFmtId="3" fontId="2" fillId="0" borderId="0" xfId="0" applyNumberFormat="1" applyFont="1" applyBorder="1" applyAlignment="1">
      <alignment/>
    </xf>
    <xf numFmtId="37" fontId="2" fillId="0" borderId="0" xfId="17" applyNumberFormat="1" applyFont="1" applyBorder="1" applyAlignment="1">
      <alignment/>
    </xf>
    <xf numFmtId="3" fontId="2" fillId="0" borderId="0" xfId="17" applyFont="1" applyBorder="1" applyAlignment="1">
      <alignment/>
    </xf>
    <xf numFmtId="0" fontId="2" fillId="0" borderId="0" xfId="17" applyFont="1" applyBorder="1" applyAlignment="1">
      <alignment/>
    </xf>
    <xf numFmtId="0" fontId="2" fillId="0" borderId="0" xfId="17" applyFont="1" applyFill="1" applyBorder="1" applyAlignment="1">
      <alignment/>
    </xf>
    <xf numFmtId="5" fontId="2" fillId="0" borderId="0" xfId="20" applyFont="1" applyBorder="1" applyAlignment="1">
      <alignment/>
    </xf>
    <xf numFmtId="0" fontId="2" fillId="0" borderId="0" xfId="20" applyFont="1" applyBorder="1" applyAlignment="1">
      <alignment/>
    </xf>
    <xf numFmtId="0" fontId="2" fillId="0" borderId="0" xfId="20" applyFont="1" applyFill="1" applyBorder="1" applyAlignment="1">
      <alignment/>
    </xf>
    <xf numFmtId="37" fontId="2" fillId="0" borderId="0" xfId="17" applyNumberFormat="1" applyFont="1" applyBorder="1" applyAlignment="1">
      <alignment/>
    </xf>
    <xf numFmtId="3" fontId="2" fillId="2" borderId="0" xfId="0" applyNumberFormat="1" applyFont="1" applyFill="1" applyBorder="1" applyAlignment="1">
      <alignment/>
    </xf>
    <xf numFmtId="0" fontId="2" fillId="0" borderId="0" xfId="0" applyFont="1" applyBorder="1" applyAlignment="1">
      <alignment/>
    </xf>
    <xf numFmtId="3" fontId="3" fillId="0" borderId="0" xfId="0" applyNumberFormat="1" applyFont="1" applyBorder="1" applyAlignment="1">
      <alignment/>
    </xf>
    <xf numFmtId="0" fontId="2" fillId="0" borderId="0" xfId="0" applyNumberFormat="1" applyFont="1" applyFill="1" applyBorder="1" applyAlignment="1" applyProtection="1">
      <alignment/>
      <protection/>
    </xf>
    <xf numFmtId="0" fontId="2" fillId="0" borderId="0" xfId="0" applyFont="1" applyFill="1" applyBorder="1" applyAlignment="1">
      <alignment/>
    </xf>
    <xf numFmtId="0" fontId="2" fillId="0" borderId="0" xfId="0" applyFont="1" applyAlignment="1">
      <alignment/>
    </xf>
    <xf numFmtId="3" fontId="1" fillId="0" borderId="0" xfId="0" applyNumberFormat="1" applyFont="1" applyBorder="1" applyAlignment="1">
      <alignment/>
    </xf>
    <xf numFmtId="3" fontId="2" fillId="2" borderId="4" xfId="0" applyNumberFormat="1" applyFont="1" applyFill="1" applyBorder="1" applyAlignment="1">
      <alignment/>
    </xf>
    <xf numFmtId="0" fontId="1" fillId="0" borderId="0" xfId="0" applyFont="1" applyBorder="1" applyAlignment="1">
      <alignment horizontal="center"/>
    </xf>
    <xf numFmtId="0" fontId="1" fillId="0" borderId="0" xfId="0" applyFont="1" applyFill="1" applyBorder="1" applyAlignment="1">
      <alignment horizontal="center"/>
    </xf>
    <xf numFmtId="5" fontId="2" fillId="0" borderId="0" xfId="20" applyNumberFormat="1" applyFont="1" applyBorder="1" applyAlignment="1">
      <alignment/>
    </xf>
    <xf numFmtId="5" fontId="2" fillId="0" borderId="0" xfId="20" applyNumberFormat="1" applyFont="1" applyFill="1" applyBorder="1" applyAlignment="1">
      <alignment/>
    </xf>
    <xf numFmtId="165" fontId="2" fillId="0" borderId="0" xfId="15" applyNumberFormat="1" applyFont="1" applyBorder="1" applyAlignment="1">
      <alignment/>
    </xf>
    <xf numFmtId="165" fontId="2" fillId="0" borderId="0" xfId="15" applyNumberFormat="1" applyFont="1" applyBorder="1" applyAlignment="1">
      <alignment/>
    </xf>
    <xf numFmtId="165" fontId="2" fillId="0" borderId="0" xfId="15" applyNumberFormat="1" applyFont="1" applyFill="1" applyBorder="1" applyAlignment="1">
      <alignment/>
    </xf>
    <xf numFmtId="165" fontId="2" fillId="0" borderId="0" xfId="15" applyNumberFormat="1" applyFont="1" applyBorder="1" applyAlignment="1">
      <alignment/>
    </xf>
    <xf numFmtId="5" fontId="2" fillId="0" borderId="0" xfId="15" applyNumberFormat="1" applyFont="1" applyBorder="1" applyAlignment="1">
      <alignment/>
    </xf>
    <xf numFmtId="37" fontId="2" fillId="0" borderId="5" xfId="17" applyNumberFormat="1" applyFont="1" applyBorder="1" applyAlignment="1">
      <alignment/>
    </xf>
    <xf numFmtId="5" fontId="3" fillId="0" borderId="0" xfId="0" applyNumberFormat="1" applyFont="1" applyBorder="1" applyAlignment="1">
      <alignment/>
    </xf>
    <xf numFmtId="5" fontId="2" fillId="0" borderId="3" xfId="17" applyNumberFormat="1" applyFont="1" applyBorder="1" applyAlignment="1">
      <alignment/>
    </xf>
    <xf numFmtId="5" fontId="2" fillId="0" borderId="0" xfId="17" applyNumberFormat="1" applyFont="1" applyBorder="1" applyAlignment="1">
      <alignment/>
    </xf>
    <xf numFmtId="5" fontId="2" fillId="0" borderId="3" xfId="15" applyNumberFormat="1" applyFont="1" applyBorder="1" applyAlignment="1">
      <alignment/>
    </xf>
    <xf numFmtId="5" fontId="2" fillId="0" borderId="0" xfId="15" applyNumberFormat="1" applyFont="1" applyBorder="1" applyAlignment="1">
      <alignment/>
    </xf>
    <xf numFmtId="5" fontId="2" fillId="0" borderId="0" xfId="15" applyNumberFormat="1" applyFont="1" applyFill="1" applyBorder="1" applyAlignment="1">
      <alignment/>
    </xf>
    <xf numFmtId="5" fontId="2" fillId="0" borderId="0" xfId="0" applyNumberFormat="1" applyFont="1" applyAlignment="1">
      <alignment/>
    </xf>
    <xf numFmtId="37" fontId="2" fillId="0" borderId="0" xfId="15" applyNumberFormat="1" applyFont="1" applyBorder="1" applyAlignment="1">
      <alignment/>
    </xf>
    <xf numFmtId="37" fontId="2" fillId="0" borderId="0" xfId="15" applyNumberFormat="1" applyFont="1" applyFill="1" applyBorder="1" applyAlignment="1">
      <alignment/>
    </xf>
    <xf numFmtId="37" fontId="2" fillId="0" borderId="0" xfId="15" applyNumberFormat="1" applyFont="1" applyBorder="1" applyAlignment="1">
      <alignment/>
    </xf>
    <xf numFmtId="37" fontId="2" fillId="0" borderId="0" xfId="0" applyNumberFormat="1" applyFont="1" applyAlignment="1">
      <alignment/>
    </xf>
    <xf numFmtId="37" fontId="2" fillId="0" borderId="0" xfId="15" applyNumberFormat="1" applyFont="1" applyFill="1" applyBorder="1" applyAlignment="1">
      <alignment/>
    </xf>
    <xf numFmtId="37" fontId="2" fillId="0" borderId="5" xfId="15" applyNumberFormat="1" applyFont="1" applyBorder="1" applyAlignment="1">
      <alignment/>
    </xf>
    <xf numFmtId="37" fontId="2" fillId="0" borderId="5" xfId="15" applyNumberFormat="1" applyFont="1" applyFill="1" applyBorder="1" applyAlignment="1">
      <alignment/>
    </xf>
    <xf numFmtId="165" fontId="2" fillId="0" borderId="0" xfId="15" applyNumberFormat="1" applyFont="1" applyAlignment="1">
      <alignment/>
    </xf>
    <xf numFmtId="165" fontId="2" fillId="0" borderId="0" xfId="0" applyNumberFormat="1" applyFont="1" applyAlignment="1">
      <alignment/>
    </xf>
    <xf numFmtId="43" fontId="2" fillId="0" borderId="0" xfId="0" applyNumberFormat="1" applyFont="1" applyAlignment="1">
      <alignment/>
    </xf>
    <xf numFmtId="37" fontId="2" fillId="0" borderId="5" xfId="0" applyNumberFormat="1" applyFont="1" applyBorder="1" applyAlignment="1">
      <alignment/>
    </xf>
    <xf numFmtId="0" fontId="0" fillId="0" borderId="3" xfId="0" applyFill="1" applyBorder="1" applyAlignment="1">
      <alignment/>
    </xf>
    <xf numFmtId="0" fontId="1" fillId="0" borderId="0" xfId="0" applyFont="1" applyAlignment="1">
      <alignment horizontal="center"/>
    </xf>
    <xf numFmtId="0" fontId="6" fillId="0" borderId="0" xfId="0" applyFont="1" applyAlignment="1">
      <alignment/>
    </xf>
    <xf numFmtId="0" fontId="3" fillId="0" borderId="0" xfId="0" applyFont="1" applyAlignment="1">
      <alignment horizontal="centerContinuous"/>
    </xf>
    <xf numFmtId="0" fontId="3" fillId="0" borderId="0" xfId="0" applyFont="1" applyAlignment="1">
      <alignment/>
    </xf>
    <xf numFmtId="0" fontId="5" fillId="0" borderId="0" xfId="0" applyFont="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2" fillId="0" borderId="0" xfId="0" applyFont="1" applyAlignment="1">
      <alignment horizontal="left"/>
    </xf>
    <xf numFmtId="5" fontId="2" fillId="0" borderId="0" xfId="18" applyNumberFormat="1" applyFont="1" applyAlignment="1">
      <alignment horizontal="right"/>
    </xf>
    <xf numFmtId="167" fontId="2" fillId="0" borderId="0" xfId="18" applyNumberFormat="1" applyFont="1" applyAlignment="1">
      <alignment/>
    </xf>
    <xf numFmtId="10" fontId="2" fillId="0" borderId="0" xfId="28" applyNumberFormat="1" applyFont="1" applyAlignment="1">
      <alignment horizontal="center"/>
    </xf>
    <xf numFmtId="5" fontId="2" fillId="0" borderId="0" xfId="18" applyNumberFormat="1" applyFont="1" applyAlignment="1">
      <alignment horizontal="center"/>
    </xf>
    <xf numFmtId="37" fontId="2" fillId="0" borderId="0" xfId="18" applyNumberFormat="1" applyFont="1" applyAlignment="1">
      <alignment horizontal="right"/>
    </xf>
    <xf numFmtId="2" fontId="2" fillId="0" borderId="0" xfId="28" applyNumberFormat="1" applyFont="1" applyAlignment="1">
      <alignment horizontal="center"/>
    </xf>
    <xf numFmtId="37" fontId="2" fillId="0" borderId="0" xfId="18" applyNumberFormat="1" applyFont="1" applyAlignment="1">
      <alignment horizontal="center"/>
    </xf>
    <xf numFmtId="39" fontId="2" fillId="0" borderId="0" xfId="28" applyNumberFormat="1" applyFont="1" applyAlignment="1">
      <alignment horizontal="center"/>
    </xf>
    <xf numFmtId="37" fontId="2" fillId="0" borderId="0" xfId="18" applyNumberFormat="1" applyFont="1" applyAlignment="1">
      <alignment/>
    </xf>
    <xf numFmtId="167" fontId="2" fillId="0" borderId="0" xfId="18" applyNumberFormat="1" applyFont="1" applyAlignment="1">
      <alignment horizontal="center"/>
    </xf>
    <xf numFmtId="37" fontId="2" fillId="0" borderId="0" xfId="0" applyNumberFormat="1" applyFont="1" applyAlignment="1">
      <alignment horizontal="right"/>
    </xf>
    <xf numFmtId="167" fontId="2" fillId="0" borderId="0" xfId="0" applyNumberFormat="1" applyFont="1" applyAlignment="1">
      <alignment horizontal="center"/>
    </xf>
    <xf numFmtId="37" fontId="2" fillId="0" borderId="0" xfId="0" applyNumberFormat="1" applyFont="1" applyAlignment="1">
      <alignment horizontal="center"/>
    </xf>
    <xf numFmtId="0" fontId="1" fillId="0" borderId="0" xfId="0" applyFont="1" applyAlignment="1">
      <alignment horizontal="right"/>
    </xf>
    <xf numFmtId="0" fontId="2" fillId="0" borderId="0" xfId="0" applyFont="1" applyAlignment="1">
      <alignment horizontal="centerContinuous"/>
    </xf>
    <xf numFmtId="0" fontId="2" fillId="0" borderId="3" xfId="0" applyFont="1" applyBorder="1" applyAlignment="1">
      <alignment/>
    </xf>
    <xf numFmtId="0" fontId="2" fillId="0" borderId="0" xfId="0" applyFont="1" applyBorder="1" applyAlignment="1">
      <alignment horizontal="center"/>
    </xf>
    <xf numFmtId="0" fontId="2" fillId="0" borderId="0" xfId="0" applyFont="1" applyAlignment="1">
      <alignment horizontal="right"/>
    </xf>
    <xf numFmtId="9" fontId="2" fillId="0" borderId="0" xfId="28" applyFont="1" applyAlignment="1">
      <alignment horizontal="right"/>
    </xf>
    <xf numFmtId="3" fontId="2" fillId="0" borderId="0" xfId="0" applyNumberFormat="1" applyFont="1" applyAlignment="1">
      <alignment horizontal="center"/>
    </xf>
    <xf numFmtId="3" fontId="2" fillId="0" borderId="0" xfId="0" applyNumberFormat="1" applyFont="1" applyAlignment="1">
      <alignment/>
    </xf>
    <xf numFmtId="9" fontId="2" fillId="0" borderId="0" xfId="28" applyFont="1" applyAlignment="1">
      <alignment/>
    </xf>
    <xf numFmtId="5" fontId="2" fillId="0" borderId="0" xfId="28" applyNumberFormat="1" applyFont="1" applyAlignment="1">
      <alignment horizontal="right"/>
    </xf>
    <xf numFmtId="5" fontId="2" fillId="0" borderId="0" xfId="0" applyNumberFormat="1" applyFont="1" applyAlignment="1">
      <alignment horizontal="right"/>
    </xf>
    <xf numFmtId="37" fontId="2" fillId="0" borderId="0" xfId="28" applyNumberFormat="1" applyFont="1" applyAlignment="1">
      <alignment horizontal="right"/>
    </xf>
    <xf numFmtId="39" fontId="2" fillId="0" borderId="0" xfId="28" applyNumberFormat="1" applyFont="1" applyAlignment="1">
      <alignment horizontal="right"/>
    </xf>
    <xf numFmtId="37" fontId="2" fillId="0" borderId="0" xfId="15" applyNumberFormat="1" applyFont="1" applyAlignment="1">
      <alignment horizontal="right"/>
    </xf>
    <xf numFmtId="168" fontId="2" fillId="0" borderId="0" xfId="0" applyNumberFormat="1" applyFont="1" applyAlignment="1">
      <alignment horizontal="right"/>
    </xf>
    <xf numFmtId="3" fontId="1" fillId="0" borderId="0" xfId="0" applyNumberFormat="1" applyFont="1" applyAlignment="1">
      <alignment horizontal="left"/>
    </xf>
    <xf numFmtId="3" fontId="2" fillId="0" borderId="0" xfId="0" applyNumberFormat="1" applyFont="1" applyAlignment="1">
      <alignment horizontal="left"/>
    </xf>
    <xf numFmtId="168" fontId="2" fillId="0" borderId="0" xfId="0" applyNumberFormat="1" applyFont="1" applyAlignment="1">
      <alignment/>
    </xf>
    <xf numFmtId="0" fontId="7" fillId="0" borderId="0" xfId="0" applyFont="1" applyAlignment="1">
      <alignment horizontal="center"/>
    </xf>
    <xf numFmtId="0" fontId="8" fillId="0" borderId="0" xfId="0" applyFont="1" applyAlignment="1">
      <alignment/>
    </xf>
    <xf numFmtId="0" fontId="6" fillId="0" borderId="3" xfId="0" applyFont="1" applyBorder="1" applyAlignment="1">
      <alignment/>
    </xf>
    <xf numFmtId="3" fontId="2" fillId="0" borderId="0" xfId="15" applyNumberFormat="1" applyFont="1" applyAlignment="1">
      <alignment horizontal="center"/>
    </xf>
    <xf numFmtId="5" fontId="2" fillId="0" borderId="0" xfId="18" applyNumberFormat="1" applyFont="1" applyAlignment="1">
      <alignment/>
    </xf>
    <xf numFmtId="5" fontId="2" fillId="0" borderId="3" xfId="18" applyNumberFormat="1" applyFont="1" applyBorder="1" applyAlignment="1">
      <alignment/>
    </xf>
    <xf numFmtId="37" fontId="2" fillId="0" borderId="5" xfId="18" applyNumberFormat="1" applyFont="1" applyBorder="1" applyAlignment="1">
      <alignment/>
    </xf>
    <xf numFmtId="37" fontId="2" fillId="0" borderId="0" xfId="18" applyNumberFormat="1" applyFont="1" applyBorder="1" applyAlignment="1">
      <alignment/>
    </xf>
    <xf numFmtId="0" fontId="1" fillId="0" borderId="0" xfId="0" applyFont="1" applyAlignment="1">
      <alignment/>
    </xf>
    <xf numFmtId="0" fontId="2" fillId="0" borderId="0" xfId="0" applyFont="1" applyAlignment="1" quotePrefix="1">
      <alignment/>
    </xf>
    <xf numFmtId="37" fontId="2" fillId="0" borderId="0" xfId="18" applyNumberFormat="1" applyFont="1" applyBorder="1" applyAlignment="1">
      <alignment horizontal="right"/>
    </xf>
    <xf numFmtId="167" fontId="2" fillId="0" borderId="0" xfId="18" applyNumberFormat="1" applyFont="1" applyBorder="1" applyAlignment="1">
      <alignment horizontal="center"/>
    </xf>
    <xf numFmtId="39" fontId="2" fillId="0" borderId="0" xfId="28" applyNumberFormat="1" applyFont="1" applyBorder="1" applyAlignment="1">
      <alignment horizontal="center"/>
    </xf>
    <xf numFmtId="10" fontId="2" fillId="0" borderId="0" xfId="28" applyNumberFormat="1" applyFont="1" applyBorder="1" applyAlignment="1">
      <alignment horizontal="center"/>
    </xf>
    <xf numFmtId="5" fontId="2" fillId="0" borderId="0" xfId="18" applyNumberFormat="1" applyFont="1" applyBorder="1" applyAlignment="1">
      <alignment horizontal="right"/>
    </xf>
    <xf numFmtId="0" fontId="2" fillId="0" borderId="0" xfId="0" applyFont="1" applyBorder="1" applyAlignment="1">
      <alignment horizontal="left"/>
    </xf>
    <xf numFmtId="5" fontId="2" fillId="0" borderId="3" xfId="0" applyNumberFormat="1" applyFont="1" applyBorder="1" applyAlignment="1">
      <alignment/>
    </xf>
    <xf numFmtId="0" fontId="2" fillId="0" borderId="0" xfId="0" applyFont="1" applyBorder="1" applyAlignment="1">
      <alignment horizontal="right"/>
    </xf>
    <xf numFmtId="5" fontId="2" fillId="0" borderId="0" xfId="15" applyNumberFormat="1" applyFont="1" applyBorder="1" applyAlignment="1">
      <alignment horizontal="right"/>
    </xf>
    <xf numFmtId="37" fontId="2" fillId="0" borderId="0" xfId="15" applyNumberFormat="1" applyFont="1" applyBorder="1" applyAlignment="1">
      <alignment horizontal="right"/>
    </xf>
    <xf numFmtId="37" fontId="2" fillId="0" borderId="0" xfId="15" applyNumberFormat="1" applyFont="1" applyAlignment="1">
      <alignment/>
    </xf>
    <xf numFmtId="10" fontId="2" fillId="0" borderId="0" xfId="28" applyNumberFormat="1" applyFont="1" applyAlignment="1">
      <alignment/>
    </xf>
    <xf numFmtId="10" fontId="2" fillId="0" borderId="0" xfId="0" applyNumberFormat="1" applyFont="1" applyAlignment="1">
      <alignment/>
    </xf>
    <xf numFmtId="37" fontId="2" fillId="0" borderId="0" xfId="18" applyNumberFormat="1" applyFont="1" applyBorder="1" applyAlignment="1">
      <alignment horizontal="center"/>
    </xf>
    <xf numFmtId="10" fontId="2" fillId="0" borderId="0" xfId="0" applyNumberFormat="1" applyFont="1" applyBorder="1" applyAlignment="1">
      <alignment horizontal="center"/>
    </xf>
    <xf numFmtId="167" fontId="2" fillId="0" borderId="0" xfId="0" applyNumberFormat="1" applyFont="1" applyAlignment="1">
      <alignment/>
    </xf>
    <xf numFmtId="0" fontId="2" fillId="0" borderId="0" xfId="0" applyFont="1" applyAlignment="1">
      <alignment/>
    </xf>
    <xf numFmtId="10" fontId="2" fillId="0" borderId="0" xfId="0" applyNumberFormat="1" applyFont="1" applyBorder="1" applyAlignment="1">
      <alignment/>
    </xf>
    <xf numFmtId="10" fontId="2" fillId="0" borderId="0" xfId="28" applyNumberFormat="1" applyFont="1" applyAlignment="1">
      <alignment horizontal="right"/>
    </xf>
    <xf numFmtId="5" fontId="2" fillId="0" borderId="0" xfId="15" applyNumberFormat="1" applyFont="1" applyAlignment="1">
      <alignment/>
    </xf>
    <xf numFmtId="165" fontId="0" fillId="0" borderId="0" xfId="15" applyNumberFormat="1" applyAlignment="1">
      <alignment/>
    </xf>
    <xf numFmtId="5" fontId="0" fillId="0" borderId="0" xfId="0" applyNumberFormat="1" applyAlignment="1">
      <alignment/>
    </xf>
    <xf numFmtId="165" fontId="2" fillId="0" borderId="5" xfId="15" applyNumberFormat="1" applyFont="1" applyBorder="1" applyAlignment="1">
      <alignment/>
    </xf>
    <xf numFmtId="49" fontId="3" fillId="0" borderId="0" xfId="0" applyNumberFormat="1" applyFont="1" applyBorder="1" applyAlignment="1">
      <alignment horizontal="center"/>
    </xf>
    <xf numFmtId="37" fontId="2" fillId="0" borderId="0" xfId="18" applyNumberFormat="1" applyFont="1" applyFill="1" applyAlignment="1">
      <alignment/>
    </xf>
    <xf numFmtId="10" fontId="0" fillId="0" borderId="0" xfId="28" applyNumberFormat="1" applyAlignment="1">
      <alignment/>
    </xf>
    <xf numFmtId="10" fontId="0" fillId="0" borderId="0" xfId="0" applyNumberFormat="1" applyAlignment="1">
      <alignment/>
    </xf>
    <xf numFmtId="37" fontId="2" fillId="0" borderId="5" xfId="18" applyNumberFormat="1" applyFont="1" applyFill="1" applyBorder="1" applyAlignment="1">
      <alignment horizontal="right"/>
    </xf>
    <xf numFmtId="170" fontId="2" fillId="0" borderId="0" xfId="0" applyNumberFormat="1" applyFont="1" applyAlignment="1">
      <alignment/>
    </xf>
    <xf numFmtId="0" fontId="1" fillId="0" borderId="0" xfId="0" applyFont="1" applyBorder="1" applyAlignment="1">
      <alignment/>
    </xf>
    <xf numFmtId="0" fontId="2" fillId="0" borderId="5" xfId="0" applyFont="1" applyFill="1" applyBorder="1" applyAlignment="1">
      <alignment horizontal="center"/>
    </xf>
    <xf numFmtId="37" fontId="2" fillId="0" borderId="0" xfId="0" applyNumberFormat="1" applyFont="1" applyFill="1" applyBorder="1" applyAlignment="1">
      <alignment/>
    </xf>
    <xf numFmtId="37" fontId="3" fillId="0" borderId="0" xfId="0" applyNumberFormat="1" applyFont="1" applyBorder="1" applyAlignment="1">
      <alignment/>
    </xf>
    <xf numFmtId="37" fontId="2" fillId="0" borderId="5" xfId="15" applyNumberFormat="1" applyFont="1" applyBorder="1" applyAlignment="1">
      <alignment horizontal="right"/>
    </xf>
    <xf numFmtId="165" fontId="2" fillId="0" borderId="0" xfId="15" applyNumberFormat="1" applyFont="1" applyAlignment="1">
      <alignment horizontal="right"/>
    </xf>
    <xf numFmtId="37" fontId="1" fillId="0" borderId="0" xfId="0" applyNumberFormat="1" applyFont="1" applyBorder="1" applyAlignment="1">
      <alignment horizontal="center"/>
    </xf>
    <xf numFmtId="0" fontId="6" fillId="0" borderId="0" xfId="0" applyFont="1" applyBorder="1" applyAlignment="1">
      <alignment/>
    </xf>
    <xf numFmtId="37" fontId="6" fillId="0" borderId="0" xfId="0" applyNumberFormat="1" applyFont="1" applyAlignment="1">
      <alignment/>
    </xf>
    <xf numFmtId="0" fontId="1" fillId="0" borderId="0" xfId="0" applyFont="1" applyAlignment="1">
      <alignment/>
    </xf>
    <xf numFmtId="0" fontId="3" fillId="0" borderId="0" xfId="0" applyFont="1" applyAlignment="1">
      <alignment/>
    </xf>
    <xf numFmtId="0" fontId="2" fillId="0" borderId="0" xfId="0" applyFont="1" applyFill="1" applyAlignment="1">
      <alignment horizontal="center"/>
    </xf>
    <xf numFmtId="0" fontId="2" fillId="0" borderId="0" xfId="0" applyFont="1" applyFill="1" applyAlignment="1">
      <alignment/>
    </xf>
    <xf numFmtId="5" fontId="2" fillId="0" borderId="0" xfId="0" applyNumberFormat="1" applyFont="1" applyFill="1" applyAlignment="1">
      <alignment/>
    </xf>
    <xf numFmtId="0" fontId="2" fillId="0" borderId="0" xfId="0" applyFont="1" applyFill="1" applyAlignment="1">
      <alignment horizontal="left"/>
    </xf>
    <xf numFmtId="3" fontId="2" fillId="0" borderId="3" xfId="0" applyFont="1" applyBorder="1" applyAlignment="1">
      <alignment horizontal="centerContinuous"/>
    </xf>
    <xf numFmtId="0" fontId="2" fillId="0" borderId="0" xfId="0" applyFont="1" applyFill="1" applyBorder="1" applyAlignment="1">
      <alignment/>
    </xf>
    <xf numFmtId="7" fontId="2" fillId="0" borderId="0" xfId="18" applyNumberFormat="1" applyFont="1" applyAlignment="1">
      <alignment horizontal="right"/>
    </xf>
    <xf numFmtId="37" fontId="2" fillId="0" borderId="0" xfId="28" applyNumberFormat="1" applyFont="1" applyFill="1" applyAlignment="1">
      <alignment horizontal="right"/>
    </xf>
    <xf numFmtId="37" fontId="2" fillId="0" borderId="0" xfId="18" applyNumberFormat="1" applyFont="1" applyFill="1" applyAlignment="1">
      <alignment horizontal="right"/>
    </xf>
    <xf numFmtId="37" fontId="2" fillId="0" borderId="0" xfId="0" applyNumberFormat="1" applyFont="1" applyFill="1" applyAlignment="1">
      <alignment/>
    </xf>
    <xf numFmtId="39" fontId="2" fillId="0" borderId="0" xfId="28" applyNumberFormat="1" applyFont="1" applyFill="1" applyAlignment="1">
      <alignment horizontal="right"/>
    </xf>
    <xf numFmtId="10" fontId="2" fillId="0" borderId="0" xfId="28" applyNumberFormat="1" applyFont="1" applyFill="1" applyAlignment="1">
      <alignment horizontal="center"/>
    </xf>
    <xf numFmtId="10" fontId="2" fillId="0" borderId="3" xfId="0" applyNumberFormat="1" applyFont="1" applyFill="1" applyBorder="1" applyAlignment="1">
      <alignment horizontal="center"/>
    </xf>
    <xf numFmtId="3" fontId="2" fillId="0" borderId="0" xfId="15" applyNumberFormat="1" applyFont="1" applyFill="1" applyAlignment="1">
      <alignment horizontal="center"/>
    </xf>
    <xf numFmtId="167" fontId="2" fillId="0" borderId="0" xfId="18" applyNumberFormat="1" applyFont="1" applyFill="1" applyAlignment="1">
      <alignment/>
    </xf>
    <xf numFmtId="5" fontId="2" fillId="0" borderId="3" xfId="18" applyNumberFormat="1" applyFont="1" applyFill="1" applyBorder="1" applyAlignment="1">
      <alignment/>
    </xf>
    <xf numFmtId="0" fontId="7" fillId="0" borderId="0" xfId="0" applyFont="1" applyFill="1" applyAlignment="1">
      <alignment horizontal="center"/>
    </xf>
    <xf numFmtId="5" fontId="2" fillId="0" borderId="0" xfId="18" applyNumberFormat="1" applyFont="1" applyFill="1" applyAlignment="1">
      <alignment horizontal="right"/>
    </xf>
    <xf numFmtId="0" fontId="2" fillId="0" borderId="0" xfId="0" applyFont="1" applyFill="1" applyBorder="1" applyAlignment="1">
      <alignment horizontal="center"/>
    </xf>
    <xf numFmtId="10" fontId="2" fillId="0" borderId="0" xfId="0" applyNumberFormat="1" applyFont="1" applyFill="1" applyAlignment="1">
      <alignment horizontal="center"/>
    </xf>
    <xf numFmtId="39" fontId="2" fillId="0" borderId="0" xfId="28" applyNumberFormat="1" applyFont="1" applyFill="1" applyAlignment="1">
      <alignment horizontal="center"/>
    </xf>
    <xf numFmtId="37" fontId="2" fillId="0" borderId="0" xfId="18" applyNumberFormat="1" applyFont="1" applyFill="1" applyAlignment="1">
      <alignment horizontal="center"/>
    </xf>
    <xf numFmtId="0" fontId="4" fillId="0" borderId="0" xfId="0" applyFont="1" applyAlignment="1">
      <alignment/>
    </xf>
    <xf numFmtId="37" fontId="2" fillId="0" borderId="0" xfId="18" applyNumberFormat="1" applyFont="1" applyFill="1" applyBorder="1" applyAlignment="1">
      <alignment horizontal="right"/>
    </xf>
    <xf numFmtId="37" fontId="2" fillId="0" borderId="0" xfId="18" applyNumberFormat="1" applyFont="1" applyFill="1" applyBorder="1" applyAlignment="1">
      <alignment horizontal="center"/>
    </xf>
    <xf numFmtId="39" fontId="2" fillId="0" borderId="0" xfId="28" applyNumberFormat="1" applyFont="1" applyFill="1" applyBorder="1" applyAlignment="1">
      <alignment horizontal="center"/>
    </xf>
    <xf numFmtId="5" fontId="2" fillId="0" borderId="0" xfId="18" applyNumberFormat="1" applyFont="1" applyFill="1" applyBorder="1" applyAlignment="1">
      <alignment horizontal="center"/>
    </xf>
    <xf numFmtId="39" fontId="2" fillId="0" borderId="5" xfId="28" applyNumberFormat="1" applyFont="1" applyFill="1" applyBorder="1" applyAlignment="1">
      <alignment horizontal="center"/>
    </xf>
    <xf numFmtId="5" fontId="2" fillId="0" borderId="3" xfId="0" applyNumberFormat="1" applyFont="1" applyFill="1" applyBorder="1" applyAlignment="1">
      <alignment horizontal="right"/>
    </xf>
    <xf numFmtId="10" fontId="2" fillId="0" borderId="3" xfId="28" applyNumberFormat="1" applyFont="1" applyFill="1" applyBorder="1" applyAlignment="1">
      <alignment horizontal="center"/>
    </xf>
    <xf numFmtId="10" fontId="2" fillId="0" borderId="0" xfId="0" applyNumberFormat="1" applyFont="1" applyFill="1" applyAlignment="1">
      <alignment/>
    </xf>
    <xf numFmtId="5" fontId="2" fillId="0" borderId="3" xfId="0" applyNumberFormat="1" applyFont="1" applyFill="1" applyBorder="1" applyAlignment="1">
      <alignment/>
    </xf>
    <xf numFmtId="0" fontId="1" fillId="0" borderId="0" xfId="0" applyFont="1" applyFill="1" applyAlignment="1">
      <alignment/>
    </xf>
    <xf numFmtId="0" fontId="0" fillId="0" borderId="0" xfId="0" applyFill="1" applyAlignment="1">
      <alignment/>
    </xf>
    <xf numFmtId="5" fontId="2" fillId="0" borderId="0" xfId="18" applyNumberFormat="1" applyFont="1" applyFill="1" applyAlignment="1">
      <alignment/>
    </xf>
    <xf numFmtId="5" fontId="2" fillId="0" borderId="0" xfId="18" applyNumberFormat="1" applyFont="1" applyFill="1" applyBorder="1" applyAlignment="1">
      <alignment/>
    </xf>
    <xf numFmtId="168" fontId="2" fillId="0" borderId="0" xfId="28" applyNumberFormat="1" applyFont="1" applyFill="1" applyAlignment="1">
      <alignment horizontal="right"/>
    </xf>
    <xf numFmtId="37" fontId="2" fillId="0" borderId="0" xfId="0" applyNumberFormat="1" applyFont="1" applyFill="1" applyAlignment="1">
      <alignment horizontal="right"/>
    </xf>
    <xf numFmtId="0" fontId="2" fillId="0" borderId="0" xfId="0" applyFont="1" applyBorder="1" applyAlignment="1">
      <alignment/>
    </xf>
    <xf numFmtId="0" fontId="2" fillId="0" borderId="0" xfId="0" applyFont="1" applyFill="1" applyBorder="1" applyAlignment="1">
      <alignment/>
    </xf>
    <xf numFmtId="3" fontId="3" fillId="0" borderId="0" xfId="0" applyFont="1" applyFill="1" applyBorder="1" applyAlignment="1">
      <alignment/>
    </xf>
    <xf numFmtId="3" fontId="3" fillId="0" borderId="0" xfId="0" applyFont="1" applyAlignment="1">
      <alignment horizontal="left"/>
    </xf>
    <xf numFmtId="3" fontId="2" fillId="0" borderId="0" xfId="0" applyFont="1" applyAlignment="1">
      <alignment horizontal="left"/>
    </xf>
    <xf numFmtId="3" fontId="2" fillId="0" borderId="0" xfId="0" applyFont="1" applyBorder="1" applyAlignment="1">
      <alignment horizontal="left"/>
    </xf>
    <xf numFmtId="3" fontId="2" fillId="0" borderId="0" xfId="0" applyFont="1" applyFill="1" applyBorder="1" applyAlignment="1">
      <alignment/>
    </xf>
    <xf numFmtId="49" fontId="1" fillId="0" borderId="0" xfId="0" applyNumberFormat="1" applyFont="1" applyBorder="1" applyAlignment="1">
      <alignment horizontal="centerContinuous"/>
    </xf>
    <xf numFmtId="3" fontId="2" fillId="0" borderId="5" xfId="0" applyFont="1" applyBorder="1" applyAlignment="1">
      <alignment horizontal="center"/>
    </xf>
    <xf numFmtId="3" fontId="2" fillId="0" borderId="5" xfId="0" applyFont="1" applyFill="1" applyBorder="1" applyAlignment="1">
      <alignment horizontal="centerContinuous"/>
    </xf>
    <xf numFmtId="3" fontId="2" fillId="0" borderId="0" xfId="0" applyFont="1" applyAlignment="1">
      <alignment/>
    </xf>
    <xf numFmtId="3" fontId="2" fillId="0" borderId="0" xfId="0" applyFont="1" applyBorder="1" applyAlignment="1">
      <alignment/>
    </xf>
    <xf numFmtId="3" fontId="2" fillId="0" borderId="0" xfId="0" applyFont="1" applyFill="1" applyBorder="1" applyAlignment="1">
      <alignment/>
    </xf>
    <xf numFmtId="37" fontId="2" fillId="0" borderId="0" xfId="0" applyNumberFormat="1" applyFont="1" applyFill="1" applyBorder="1" applyAlignment="1">
      <alignment horizontal="centerContinuous"/>
    </xf>
    <xf numFmtId="37" fontId="2" fillId="0" borderId="5" xfId="0" applyNumberFormat="1" applyFont="1" applyFill="1" applyBorder="1" applyAlignment="1">
      <alignment horizontal="centerContinuous"/>
    </xf>
    <xf numFmtId="3" fontId="2" fillId="0" borderId="3" xfId="0" applyFont="1" applyFill="1" applyBorder="1" applyAlignment="1">
      <alignment horizontal="center"/>
    </xf>
    <xf numFmtId="3" fontId="2" fillId="0" borderId="0" xfId="0" applyFont="1" applyFill="1" applyAlignment="1">
      <alignment/>
    </xf>
    <xf numFmtId="3" fontId="2" fillId="0" borderId="0" xfId="0" applyFont="1" applyBorder="1" applyAlignment="1">
      <alignment horizontal="center"/>
    </xf>
    <xf numFmtId="2" fontId="2" fillId="0" borderId="0" xfId="28" applyNumberFormat="1" applyFont="1" applyFill="1" applyAlignment="1">
      <alignment horizontal="center"/>
    </xf>
    <xf numFmtId="0" fontId="6" fillId="0" borderId="0" xfId="0" applyFont="1" applyFill="1" applyAlignment="1">
      <alignment/>
    </xf>
    <xf numFmtId="37" fontId="2" fillId="0" borderId="0" xfId="0" applyNumberFormat="1" applyFont="1" applyFill="1" applyAlignment="1">
      <alignment horizontal="center"/>
    </xf>
    <xf numFmtId="39" fontId="2" fillId="0" borderId="0" xfId="18" applyNumberFormat="1" applyFont="1" applyAlignment="1">
      <alignment horizontal="right"/>
    </xf>
    <xf numFmtId="39" fontId="2" fillId="0" borderId="0" xfId="18" applyNumberFormat="1" applyFont="1" applyFill="1" applyAlignment="1">
      <alignment horizontal="right"/>
    </xf>
    <xf numFmtId="10" fontId="2" fillId="0" borderId="0" xfId="28" applyNumberFormat="1" applyFont="1" applyFill="1" applyBorder="1" applyAlignment="1">
      <alignment horizontal="center"/>
    </xf>
    <xf numFmtId="5" fontId="10" fillId="0" borderId="0" xfId="0" applyNumberFormat="1" applyFont="1" applyBorder="1" applyAlignment="1">
      <alignment/>
    </xf>
    <xf numFmtId="0" fontId="10" fillId="0" borderId="0" xfId="0" applyFont="1" applyBorder="1" applyAlignment="1">
      <alignment/>
    </xf>
    <xf numFmtId="0" fontId="2" fillId="0" borderId="0" xfId="0" applyFont="1" applyFill="1" applyBorder="1" applyAlignment="1">
      <alignment horizontal="center"/>
    </xf>
    <xf numFmtId="10" fontId="2" fillId="0" borderId="0" xfId="15" applyNumberFormat="1" applyFont="1" applyBorder="1" applyAlignment="1">
      <alignment/>
    </xf>
    <xf numFmtId="172" fontId="2" fillId="0" borderId="0" xfId="15" applyNumberFormat="1" applyFont="1" applyBorder="1" applyAlignment="1">
      <alignment/>
    </xf>
    <xf numFmtId="172" fontId="2" fillId="0" borderId="0" xfId="15" applyNumberFormat="1" applyFont="1" applyBorder="1" applyAlignment="1">
      <alignment/>
    </xf>
    <xf numFmtId="172" fontId="2" fillId="0" borderId="0" xfId="17" applyNumberFormat="1" applyFont="1" applyBorder="1" applyAlignment="1">
      <alignment/>
    </xf>
    <xf numFmtId="10" fontId="2" fillId="0" borderId="0" xfId="28" applyNumberFormat="1" applyFont="1" applyFill="1" applyAlignment="1" quotePrefix="1">
      <alignment horizontal="center"/>
    </xf>
    <xf numFmtId="172" fontId="2" fillId="0" borderId="0" xfId="15" applyNumberFormat="1" applyFont="1" applyFill="1" applyBorder="1" applyAlignment="1">
      <alignment/>
    </xf>
    <xf numFmtId="172" fontId="2" fillId="0" borderId="0" xfId="0" applyNumberFormat="1" applyFont="1" applyBorder="1" applyAlignment="1">
      <alignment/>
    </xf>
    <xf numFmtId="172" fontId="2" fillId="0" borderId="0" xfId="15" applyNumberFormat="1" applyFont="1" applyBorder="1" applyAlignment="1">
      <alignment/>
    </xf>
    <xf numFmtId="5" fontId="2" fillId="0" borderId="0" xfId="0" applyNumberFormat="1" applyFont="1" applyFill="1" applyBorder="1" applyAlignment="1">
      <alignment/>
    </xf>
    <xf numFmtId="37" fontId="2" fillId="0" borderId="3" xfId="0" applyNumberFormat="1" applyFont="1" applyFill="1" applyBorder="1" applyAlignment="1">
      <alignment horizontal="centerContinuous"/>
    </xf>
    <xf numFmtId="10" fontId="2" fillId="0" borderId="0" xfId="15" applyNumberFormat="1" applyFont="1" applyAlignment="1">
      <alignment/>
    </xf>
    <xf numFmtId="39" fontId="2" fillId="0" borderId="0" xfId="0" applyNumberFormat="1" applyFont="1" applyAlignment="1">
      <alignment/>
    </xf>
    <xf numFmtId="0" fontId="2" fillId="0" borderId="5" xfId="0" applyFont="1" applyBorder="1" applyAlignment="1">
      <alignment/>
    </xf>
    <xf numFmtId="0" fontId="6" fillId="0" borderId="5" xfId="0" applyFont="1" applyBorder="1" applyAlignment="1">
      <alignment/>
    </xf>
    <xf numFmtId="39" fontId="2" fillId="0" borderId="0" xfId="15" applyNumberFormat="1" applyFont="1" applyAlignment="1">
      <alignment horizontal="center"/>
    </xf>
    <xf numFmtId="5" fontId="2" fillId="0" borderId="0" xfId="18" applyNumberFormat="1" applyFont="1" applyBorder="1" applyAlignment="1">
      <alignment/>
    </xf>
    <xf numFmtId="10" fontId="2" fillId="0" borderId="0" xfId="18" applyNumberFormat="1" applyFont="1" applyAlignment="1">
      <alignment/>
    </xf>
    <xf numFmtId="37" fontId="0" fillId="0" borderId="0" xfId="0" applyNumberFormat="1" applyAlignment="1">
      <alignment/>
    </xf>
    <xf numFmtId="10" fontId="2" fillId="0" borderId="0" xfId="15" applyNumberFormat="1" applyFont="1" applyAlignment="1">
      <alignment horizontal="right"/>
    </xf>
    <xf numFmtId="10" fontId="2" fillId="0" borderId="0" xfId="18" applyNumberFormat="1" applyFont="1" applyAlignment="1">
      <alignment horizontal="right"/>
    </xf>
    <xf numFmtId="10" fontId="2" fillId="0" borderId="0" xfId="0" applyNumberFormat="1" applyFont="1" applyAlignment="1">
      <alignment horizontal="right"/>
    </xf>
    <xf numFmtId="39" fontId="2" fillId="0" borderId="0" xfId="15" applyNumberFormat="1" applyFont="1" applyAlignment="1">
      <alignment horizontal="right"/>
    </xf>
    <xf numFmtId="5" fontId="2" fillId="0" borderId="0" xfId="15" applyNumberFormat="1" applyFont="1" applyAlignment="1">
      <alignment horizontal="right"/>
    </xf>
    <xf numFmtId="2" fontId="2" fillId="0" borderId="0" xfId="0" applyNumberFormat="1" applyFont="1" applyAlignment="1">
      <alignment horizontal="right"/>
    </xf>
    <xf numFmtId="2" fontId="2" fillId="0" borderId="0" xfId="15" applyNumberFormat="1" applyFont="1" applyAlignment="1">
      <alignment horizontal="right"/>
    </xf>
    <xf numFmtId="2" fontId="2" fillId="0" borderId="0" xfId="18" applyNumberFormat="1" applyFont="1" applyAlignment="1">
      <alignment horizontal="right"/>
    </xf>
    <xf numFmtId="2" fontId="2" fillId="0" borderId="0" xfId="28" applyNumberFormat="1" applyFont="1" applyBorder="1" applyAlignment="1">
      <alignment horizontal="center"/>
    </xf>
    <xf numFmtId="5" fontId="2" fillId="0" borderId="5" xfId="15" applyNumberFormat="1" applyFont="1" applyBorder="1" applyAlignment="1">
      <alignment/>
    </xf>
    <xf numFmtId="37" fontId="2" fillId="0" borderId="6" xfId="17" applyNumberFormat="1" applyFont="1" applyBorder="1" applyAlignment="1">
      <alignment/>
    </xf>
    <xf numFmtId="5" fontId="2" fillId="0" borderId="7" xfId="0" applyNumberFormat="1" applyFont="1" applyBorder="1" applyAlignment="1">
      <alignment/>
    </xf>
    <xf numFmtId="5" fontId="1" fillId="0" borderId="0" xfId="0" applyNumberFormat="1" applyFont="1" applyBorder="1" applyAlignment="1">
      <alignment/>
    </xf>
    <xf numFmtId="170" fontId="2" fillId="0" borderId="0" xfId="15" applyNumberFormat="1" applyFont="1" applyAlignment="1">
      <alignment/>
    </xf>
    <xf numFmtId="170" fontId="2" fillId="0" borderId="5" xfId="15" applyNumberFormat="1" applyFont="1" applyBorder="1" applyAlignment="1">
      <alignment/>
    </xf>
    <xf numFmtId="175" fontId="3" fillId="0" borderId="0" xfId="0" applyNumberFormat="1" applyFont="1" applyBorder="1" applyAlignment="1">
      <alignment horizontal="center"/>
    </xf>
    <xf numFmtId="5" fontId="2" fillId="0" borderId="5" xfId="0" applyNumberFormat="1" applyFont="1" applyBorder="1" applyAlignment="1">
      <alignment/>
    </xf>
    <xf numFmtId="0" fontId="3" fillId="0" borderId="0" xfId="0" applyFont="1" applyBorder="1" applyAlignment="1">
      <alignment/>
    </xf>
    <xf numFmtId="7" fontId="2" fillId="0" borderId="0" xfId="18" applyNumberFormat="1" applyFont="1" applyBorder="1" applyAlignment="1">
      <alignment horizontal="right"/>
    </xf>
    <xf numFmtId="5" fontId="2" fillId="0" borderId="5" xfId="18" applyNumberFormat="1" applyFont="1" applyBorder="1" applyAlignment="1">
      <alignment/>
    </xf>
    <xf numFmtId="175" fontId="3" fillId="0" borderId="0" xfId="0" applyNumberFormat="1" applyFont="1" applyBorder="1" applyAlignment="1">
      <alignment horizontal="left"/>
    </xf>
    <xf numFmtId="175" fontId="2" fillId="0" borderId="0" xfId="0" applyNumberFormat="1" applyFont="1" applyBorder="1" applyAlignment="1">
      <alignment horizontal="center"/>
    </xf>
    <xf numFmtId="3" fontId="2" fillId="0" borderId="5" xfId="0" applyFont="1" applyFill="1" applyBorder="1" applyAlignment="1">
      <alignment horizontal="center"/>
    </xf>
    <xf numFmtId="3" fontId="2" fillId="0" borderId="0" xfId="0" applyFont="1" applyAlignment="1">
      <alignment horizontal="center"/>
    </xf>
    <xf numFmtId="3" fontId="2" fillId="0" borderId="0" xfId="17" applyFont="1" applyFill="1" applyBorder="1" applyAlignment="1">
      <alignment/>
    </xf>
    <xf numFmtId="37" fontId="2" fillId="0" borderId="3" xfId="15" applyNumberFormat="1" applyFont="1" applyBorder="1" applyAlignment="1">
      <alignment/>
    </xf>
    <xf numFmtId="5" fontId="2" fillId="0" borderId="0" xfId="0" applyNumberFormat="1" applyFont="1" applyAlignment="1">
      <alignment horizontal="center"/>
    </xf>
    <xf numFmtId="0" fontId="2" fillId="0" borderId="0" xfId="26" applyFont="1" applyAlignment="1">
      <alignment/>
    </xf>
    <xf numFmtId="0" fontId="3" fillId="0" borderId="0" xfId="0" applyFont="1" applyAlignment="1">
      <alignment horizontal="center"/>
    </xf>
    <xf numFmtId="0" fontId="4" fillId="0" borderId="0" xfId="0" applyFont="1" applyAlignment="1">
      <alignment horizontal="center"/>
    </xf>
    <xf numFmtId="0" fontId="2" fillId="0" borderId="0" xfId="27" applyAlignment="1">
      <alignment horizontal="center"/>
      <protection/>
    </xf>
    <xf numFmtId="0" fontId="6" fillId="0" borderId="0" xfId="0" applyFont="1" applyFill="1" applyAlignment="1">
      <alignment horizontal="center"/>
    </xf>
    <xf numFmtId="0" fontId="1" fillId="0" borderId="0" xfId="0" applyFont="1" applyAlignment="1">
      <alignment horizontal="left"/>
    </xf>
    <xf numFmtId="0" fontId="2" fillId="0" borderId="0" xfId="27">
      <alignment/>
      <protection/>
    </xf>
    <xf numFmtId="0" fontId="2" fillId="0" borderId="5" xfId="27" applyBorder="1" applyAlignment="1">
      <alignment horizontal="center"/>
      <protection/>
    </xf>
    <xf numFmtId="39" fontId="2" fillId="0" borderId="0" xfId="27" applyNumberFormat="1">
      <alignment/>
      <protection/>
    </xf>
    <xf numFmtId="39" fontId="2" fillId="0" borderId="7" xfId="27" applyNumberFormat="1" applyBorder="1">
      <alignment/>
      <protection/>
    </xf>
    <xf numFmtId="0" fontId="2" fillId="0" borderId="0" xfId="27" applyBorder="1">
      <alignment/>
      <protection/>
    </xf>
    <xf numFmtId="39" fontId="2" fillId="0" borderId="0" xfId="27" applyNumberFormat="1" applyBorder="1">
      <alignment/>
      <protection/>
    </xf>
    <xf numFmtId="0" fontId="2" fillId="0" borderId="3" xfId="27" applyBorder="1">
      <alignment/>
      <protection/>
    </xf>
    <xf numFmtId="0" fontId="2" fillId="0" borderId="0" xfId="27" applyFont="1">
      <alignment/>
      <protection/>
    </xf>
    <xf numFmtId="0" fontId="2" fillId="0" borderId="0" xfId="27" applyBorder="1" applyAlignment="1">
      <alignment horizontal="center"/>
      <protection/>
    </xf>
    <xf numFmtId="0" fontId="2" fillId="0" borderId="3" xfId="27" applyBorder="1" applyAlignment="1">
      <alignment/>
      <protection/>
    </xf>
    <xf numFmtId="0" fontId="1" fillId="0" borderId="0" xfId="27" applyFont="1">
      <alignment/>
      <protection/>
    </xf>
    <xf numFmtId="0" fontId="2" fillId="3" borderId="0" xfId="0" applyFont="1" applyFill="1" applyAlignment="1">
      <alignment/>
    </xf>
    <xf numFmtId="0" fontId="2" fillId="3" borderId="0" xfId="0" applyFont="1" applyFill="1" applyBorder="1" applyAlignment="1">
      <alignment horizontal="left"/>
    </xf>
    <xf numFmtId="37" fontId="2" fillId="3" borderId="5" xfId="18" applyNumberFormat="1" applyFont="1" applyFill="1" applyBorder="1" applyAlignment="1">
      <alignment horizontal="right"/>
    </xf>
    <xf numFmtId="167" fontId="2" fillId="3" borderId="0" xfId="18" applyNumberFormat="1" applyFont="1" applyFill="1" applyBorder="1" applyAlignment="1">
      <alignment horizontal="center"/>
    </xf>
    <xf numFmtId="10" fontId="2" fillId="3" borderId="0" xfId="28" applyNumberFormat="1" applyFont="1" applyFill="1" applyBorder="1" applyAlignment="1">
      <alignment horizontal="center"/>
    </xf>
    <xf numFmtId="37" fontId="2" fillId="3" borderId="5" xfId="0" applyNumberFormat="1" applyFont="1" applyFill="1" applyBorder="1" applyAlignment="1">
      <alignment/>
    </xf>
    <xf numFmtId="0" fontId="2" fillId="3" borderId="0" xfId="0" applyFont="1" applyFill="1" applyAlignment="1">
      <alignment horizontal="center"/>
    </xf>
    <xf numFmtId="0" fontId="6" fillId="0" borderId="0" xfId="0" applyFont="1" applyAlignment="1">
      <alignment horizontal="center"/>
    </xf>
    <xf numFmtId="0" fontId="18" fillId="0" borderId="0" xfId="0" applyFont="1" applyAlignment="1">
      <alignment/>
    </xf>
    <xf numFmtId="0" fontId="2" fillId="0" borderId="0" xfId="0" applyFont="1" applyAlignment="1">
      <alignment wrapText="1"/>
    </xf>
    <xf numFmtId="0" fontId="3" fillId="0" borderId="0" xfId="0" applyFont="1" applyAlignment="1">
      <alignment horizontal="center" wrapText="1"/>
    </xf>
    <xf numFmtId="165" fontId="2" fillId="0" borderId="0" xfId="15" applyNumberFormat="1" applyFont="1" applyBorder="1" applyAlignment="1">
      <alignment horizontal="left"/>
    </xf>
    <xf numFmtId="170" fontId="2" fillId="0" borderId="0" xfId="15" applyNumberFormat="1" applyFont="1" applyBorder="1" applyAlignment="1">
      <alignment/>
    </xf>
    <xf numFmtId="170" fontId="0" fillId="0" borderId="0" xfId="0" applyNumberFormat="1" applyBorder="1" applyAlignment="1">
      <alignment/>
    </xf>
    <xf numFmtId="5" fontId="2" fillId="0" borderId="0" xfId="15" applyNumberFormat="1" applyFont="1" applyBorder="1" applyAlignment="1">
      <alignment/>
    </xf>
    <xf numFmtId="170" fontId="2" fillId="0" borderId="0" xfId="0" applyNumberFormat="1" applyFont="1" applyAlignment="1">
      <alignment horizontal="center"/>
    </xf>
    <xf numFmtId="0" fontId="3" fillId="0" borderId="3" xfId="0" applyFont="1" applyBorder="1" applyAlignment="1">
      <alignment/>
    </xf>
    <xf numFmtId="168" fontId="2" fillId="0" borderId="0" xfId="0" applyNumberFormat="1" applyFont="1" applyFill="1" applyAlignment="1">
      <alignment horizontal="center"/>
    </xf>
    <xf numFmtId="0" fontId="3" fillId="0" borderId="3" xfId="0" applyFont="1" applyBorder="1" applyAlignment="1">
      <alignment horizontal="center"/>
    </xf>
    <xf numFmtId="10" fontId="2" fillId="3" borderId="5" xfId="28" applyNumberFormat="1" applyFont="1" applyFill="1" applyBorder="1" applyAlignment="1">
      <alignment horizontal="center"/>
    </xf>
    <xf numFmtId="10" fontId="2" fillId="0" borderId="0" xfId="28" applyNumberFormat="1" applyFont="1" applyBorder="1" applyAlignment="1">
      <alignment horizontal="center"/>
    </xf>
    <xf numFmtId="0" fontId="2" fillId="0" borderId="0" xfId="0"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left"/>
    </xf>
    <xf numFmtId="170" fontId="2" fillId="0" borderId="5" xfId="0" applyNumberFormat="1" applyFont="1" applyBorder="1" applyAlignment="1">
      <alignment horizontal="center"/>
    </xf>
    <xf numFmtId="3" fontId="3" fillId="0" borderId="0" xfId="0" applyFont="1" applyAlignment="1">
      <alignment horizontal="center"/>
    </xf>
    <xf numFmtId="175" fontId="3" fillId="0" borderId="0" xfId="0" applyNumberFormat="1" applyFont="1" applyBorder="1" applyAlignment="1">
      <alignment horizontal="center"/>
    </xf>
    <xf numFmtId="0" fontId="17" fillId="0" borderId="0" xfId="0" applyFont="1" applyAlignment="1">
      <alignment horizontal="center"/>
    </xf>
    <xf numFmtId="0" fontId="1"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justify" wrapText="1"/>
    </xf>
    <xf numFmtId="0" fontId="18"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2" fillId="0" borderId="3" xfId="0" applyFont="1" applyBorder="1" applyAlignment="1">
      <alignment horizontal="center"/>
    </xf>
    <xf numFmtId="0" fontId="3" fillId="0" borderId="0" xfId="0" applyNumberFormat="1" applyFont="1" applyFill="1" applyBorder="1" applyAlignment="1" applyProtection="1">
      <alignment horizontal="center"/>
      <protection/>
    </xf>
    <xf numFmtId="0" fontId="2" fillId="0" borderId="5" xfId="0" applyFont="1" applyBorder="1" applyAlignment="1">
      <alignment horizontal="center"/>
    </xf>
    <xf numFmtId="10" fontId="2" fillId="0" borderId="0" xfId="28" applyNumberFormat="1" applyFont="1" applyAlignment="1">
      <alignment horizontal="right"/>
    </xf>
    <xf numFmtId="0" fontId="2" fillId="0" borderId="6" xfId="0" applyFont="1" applyBorder="1" applyAlignment="1">
      <alignment horizontal="center"/>
    </xf>
    <xf numFmtId="0" fontId="1" fillId="0" borderId="0" xfId="0" applyNumberFormat="1" applyFont="1" applyFill="1" applyBorder="1" applyAlignment="1" applyProtection="1">
      <alignment horizontal="center"/>
      <protection/>
    </xf>
    <xf numFmtId="43" fontId="3" fillId="0" borderId="0" xfId="15"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Font="1" applyAlignment="1">
      <alignment horizontal="center"/>
    </xf>
    <xf numFmtId="0" fontId="6" fillId="0" borderId="3" xfId="0" applyFont="1" applyBorder="1" applyAlignment="1">
      <alignment horizontal="center"/>
    </xf>
    <xf numFmtId="10" fontId="2" fillId="0" borderId="0" xfId="28" applyNumberFormat="1" applyFont="1" applyAlignment="1">
      <alignment horizontal="center"/>
    </xf>
    <xf numFmtId="0" fontId="1" fillId="0" borderId="3" xfId="0" applyFont="1" applyBorder="1" applyAlignment="1">
      <alignment horizontal="center"/>
    </xf>
    <xf numFmtId="175" fontId="2" fillId="0" borderId="5" xfId="0" applyNumberFormat="1" applyFont="1" applyBorder="1" applyAlignment="1" quotePrefix="1">
      <alignment horizontal="center"/>
    </xf>
    <xf numFmtId="175" fontId="2" fillId="0" borderId="5" xfId="0" applyNumberFormat="1" applyFont="1" applyBorder="1" applyAlignment="1">
      <alignment horizontal="center"/>
    </xf>
    <xf numFmtId="175" fontId="2" fillId="0" borderId="5" xfId="0" applyNumberFormat="1" applyFont="1" applyFill="1" applyBorder="1" applyAlignment="1" quotePrefix="1">
      <alignment horizontal="center"/>
    </xf>
    <xf numFmtId="175" fontId="2" fillId="0" borderId="5" xfId="0" applyNumberFormat="1" applyFont="1" applyFill="1" applyBorder="1" applyAlignment="1">
      <alignment horizontal="center"/>
    </xf>
    <xf numFmtId="0" fontId="4" fillId="0" borderId="0" xfId="0" applyFont="1" applyAlignment="1">
      <alignment horizontal="center"/>
    </xf>
    <xf numFmtId="169" fontId="3" fillId="0" borderId="0" xfId="0" applyNumberFormat="1" applyFont="1" applyAlignment="1">
      <alignment horizontal="center"/>
    </xf>
    <xf numFmtId="168" fontId="2" fillId="0" borderId="5" xfId="0" applyNumberFormat="1" applyFont="1" applyFill="1" applyBorder="1" applyAlignment="1">
      <alignment horizontal="center"/>
    </xf>
    <xf numFmtId="10" fontId="2" fillId="0" borderId="3" xfId="0" applyNumberFormat="1" applyFont="1" applyFill="1" applyBorder="1" applyAlignment="1">
      <alignment horizontal="center"/>
    </xf>
    <xf numFmtId="10" fontId="2" fillId="0" borderId="0" xfId="28" applyNumberFormat="1" applyFont="1" applyFill="1" applyAlignment="1" quotePrefix="1">
      <alignment horizontal="center"/>
    </xf>
    <xf numFmtId="10" fontId="2" fillId="0" borderId="0" xfId="28" applyNumberFormat="1" applyFont="1" applyFill="1" applyAlignment="1">
      <alignment horizontal="center"/>
    </xf>
    <xf numFmtId="3" fontId="3" fillId="0" borderId="3" xfId="0" applyFont="1" applyBorder="1" applyAlignment="1">
      <alignment horizontal="center"/>
    </xf>
    <xf numFmtId="0" fontId="2" fillId="0" borderId="0" xfId="27" applyAlignment="1">
      <alignment horizontal="center"/>
      <protection/>
    </xf>
    <xf numFmtId="0" fontId="2" fillId="0" borderId="0" xfId="27" applyFont="1" applyAlignment="1">
      <alignment horizontal="center"/>
      <protection/>
    </xf>
    <xf numFmtId="0" fontId="2" fillId="0" borderId="0" xfId="27" applyBorder="1" applyAlignment="1">
      <alignment horizontal="center"/>
      <protection/>
    </xf>
    <xf numFmtId="0" fontId="2" fillId="0" borderId="3" xfId="27" applyBorder="1" applyAlignment="1">
      <alignment horizontal="center"/>
      <protection/>
    </xf>
  </cellXfs>
  <cellStyles count="16">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Copy of County"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Net Assets</a:t>
            </a:r>
          </a:p>
        </c:rich>
      </c:tx>
      <c:layout/>
      <c:spPr>
        <a:noFill/>
        <a:ln>
          <a:noFill/>
        </a:ln>
      </c:spPr>
    </c:title>
    <c:plotArea>
      <c:layout/>
      <c:barChart>
        <c:barDir val="col"/>
        <c:grouping val="clustered"/>
        <c:varyColors val="0"/>
        <c:ser>
          <c:idx val="0"/>
          <c:order val="0"/>
          <c:tx>
            <c:strRef>
              <c:f>'Net Assets - Govtal Only'!$J$29</c:f>
              <c:strCache>
                <c:ptCount val="1"/>
                <c:pt idx="0">
                  <c:v>Invested</c:v>
                </c:pt>
              </c:strCache>
            </c:strRef>
          </c:tx>
          <c:spPr>
            <a:pattFill prst="diagBrick">
              <a:fgClr>
                <a:srgbClr val="99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'Net Assets - Govtal Only'!$K$28:$N$28</c:f>
              <c:numCache>
                <c:ptCount val="4"/>
                <c:pt idx="0">
                  <c:v>0</c:v>
                </c:pt>
                <c:pt idx="1">
                  <c:v>0</c:v>
                </c:pt>
                <c:pt idx="2">
                  <c:v>0</c:v>
                </c:pt>
                <c:pt idx="3">
                  <c:v>0</c:v>
                </c:pt>
              </c:numCache>
            </c:numRef>
          </c:cat>
          <c:val>
            <c:numRef>
              <c:f>'Net Assets - Govtal Only'!$K$29:$N$29</c:f>
              <c:numCache>
                <c:ptCount val="4"/>
                <c:pt idx="0">
                  <c:v>0</c:v>
                </c:pt>
                <c:pt idx="1">
                  <c:v>0</c:v>
                </c:pt>
                <c:pt idx="2">
                  <c:v>0</c:v>
                </c:pt>
                <c:pt idx="3">
                  <c:v>0</c:v>
                </c:pt>
              </c:numCache>
            </c:numRef>
          </c:val>
        </c:ser>
        <c:ser>
          <c:idx val="1"/>
          <c:order val="1"/>
          <c:tx>
            <c:strRef>
              <c:f>'Net Assets - Govtal Only'!$J$30</c:f>
              <c:strCache>
                <c:ptCount val="1"/>
                <c:pt idx="0">
                  <c:v>Restricted</c:v>
                </c:pt>
              </c:strCache>
            </c:strRef>
          </c:tx>
          <c:spPr>
            <a:pattFill prst="solidDmnd">
              <a:fgClr>
                <a:srgbClr val="993366"/>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numRef>
              <c:f>'Net Assets - Govtal Only'!$K$28:$N$28</c:f>
              <c:numCache>
                <c:ptCount val="4"/>
                <c:pt idx="0">
                  <c:v>0</c:v>
                </c:pt>
                <c:pt idx="1">
                  <c:v>0</c:v>
                </c:pt>
                <c:pt idx="2">
                  <c:v>0</c:v>
                </c:pt>
                <c:pt idx="3">
                  <c:v>0</c:v>
                </c:pt>
              </c:numCache>
            </c:numRef>
          </c:cat>
          <c:val>
            <c:numRef>
              <c:f>'Net Assets - Govtal Only'!$K$30:$N$30</c:f>
              <c:numCache>
                <c:ptCount val="4"/>
                <c:pt idx="0">
                  <c:v>0</c:v>
                </c:pt>
                <c:pt idx="1">
                  <c:v>0</c:v>
                </c:pt>
                <c:pt idx="2">
                  <c:v>0</c:v>
                </c:pt>
                <c:pt idx="3">
                  <c:v>0</c:v>
                </c:pt>
              </c:numCache>
            </c:numRef>
          </c:val>
        </c:ser>
        <c:ser>
          <c:idx val="2"/>
          <c:order val="2"/>
          <c:tx>
            <c:strRef>
              <c:f>'Net Assets - Govtal Only'!$J$31</c:f>
              <c:strCache>
                <c:ptCount val="1"/>
                <c:pt idx="0">
                  <c:v>Unrestricted</c:v>
                </c:pt>
              </c:strCache>
            </c:strRef>
          </c:tx>
          <c:spPr>
            <a:pattFill prst="wdUpDiag">
              <a:fgClr>
                <a:srgbClr val="FFFF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numRef>
              <c:f>'Net Assets - Govtal Only'!$K$28:$N$28</c:f>
              <c:numCache>
                <c:ptCount val="4"/>
                <c:pt idx="0">
                  <c:v>0</c:v>
                </c:pt>
                <c:pt idx="1">
                  <c:v>0</c:v>
                </c:pt>
                <c:pt idx="2">
                  <c:v>0</c:v>
                </c:pt>
                <c:pt idx="3">
                  <c:v>0</c:v>
                </c:pt>
              </c:numCache>
            </c:numRef>
          </c:cat>
          <c:val>
            <c:numRef>
              <c:f>'Net Assets - Govtal Only'!$K$31:$N$31</c:f>
              <c:numCache>
                <c:ptCount val="4"/>
                <c:pt idx="0">
                  <c:v>0</c:v>
                </c:pt>
                <c:pt idx="1">
                  <c:v>0</c:v>
                </c:pt>
                <c:pt idx="2">
                  <c:v>0</c:v>
                </c:pt>
                <c:pt idx="3">
                  <c:v>0</c:v>
                </c:pt>
              </c:numCache>
            </c:numRef>
          </c:val>
        </c:ser>
        <c:ser>
          <c:idx val="3"/>
          <c:order val="3"/>
          <c:tx>
            <c:strRef>
              <c:f>'Net Assets - Govtal Only'!$J$32</c:f>
              <c:strCache>
                <c:ptCount val="1"/>
                <c:pt idx="0">
                  <c:v>Total</c:v>
                </c:pt>
              </c:strCache>
            </c:strRef>
          </c:tx>
          <c:spPr>
            <a:pattFill prst="narHorz">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'Net Assets - Govtal Only'!$K$28:$N$28</c:f>
              <c:numCache>
                <c:ptCount val="4"/>
                <c:pt idx="0">
                  <c:v>0</c:v>
                </c:pt>
                <c:pt idx="1">
                  <c:v>0</c:v>
                </c:pt>
                <c:pt idx="2">
                  <c:v>0</c:v>
                </c:pt>
                <c:pt idx="3">
                  <c:v>0</c:v>
                </c:pt>
              </c:numCache>
            </c:numRef>
          </c:cat>
          <c:val>
            <c:numRef>
              <c:f>'Net Assets - Govtal Only'!$K$32:$N$32</c:f>
              <c:numCache>
                <c:ptCount val="4"/>
                <c:pt idx="0">
                  <c:v>0</c:v>
                </c:pt>
                <c:pt idx="1">
                  <c:v>0</c:v>
                </c:pt>
                <c:pt idx="2">
                  <c:v>0</c:v>
                </c:pt>
                <c:pt idx="3">
                  <c:v>0</c:v>
                </c:pt>
              </c:numCache>
            </c:numRef>
          </c:val>
        </c:ser>
        <c:axId val="60250535"/>
        <c:axId val="5383904"/>
      </c:barChart>
      <c:catAx>
        <c:axId val="60250535"/>
        <c:scaling>
          <c:orientation val="minMax"/>
        </c:scaling>
        <c:axPos val="b"/>
        <c:delete val="0"/>
        <c:numFmt formatCode="General" sourceLinked="1"/>
        <c:majorTickMark val="out"/>
        <c:minorTickMark val="none"/>
        <c:tickLblPos val="low"/>
        <c:crossAx val="5383904"/>
        <c:crosses val="autoZero"/>
        <c:auto val="1"/>
        <c:lblOffset val="100"/>
        <c:noMultiLvlLbl val="0"/>
      </c:catAx>
      <c:valAx>
        <c:axId val="5383904"/>
        <c:scaling>
          <c:orientation val="minMax"/>
        </c:scaling>
        <c:axPos val="l"/>
        <c:majorGridlines/>
        <c:delete val="0"/>
        <c:numFmt formatCode="General" sourceLinked="1"/>
        <c:majorTickMark val="out"/>
        <c:minorTickMark val="none"/>
        <c:tickLblPos val="nextTo"/>
        <c:crossAx val="60250535"/>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spPr>
    <a:pattFill prst="wdDnDiag">
      <a:fgClr>
        <a:srgbClr val="FFFFFF"/>
      </a:fgClr>
      <a:bgClr>
        <a:srgbClr val="FFFFFF"/>
      </a:bgClr>
    </a:patt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t>Program Revenues</a:t>
            </a:r>
          </a:p>
        </c:rich>
      </c:tx>
      <c:layout/>
      <c:spPr>
        <a:noFill/>
        <a:ln>
          <a:noFill/>
        </a:ln>
      </c:spPr>
    </c:title>
    <c:view3D>
      <c:rotX val="0"/>
      <c:rotY val="0"/>
      <c:depthPercent val="100"/>
      <c:rAngAx val="1"/>
    </c:view3D>
    <c:plotArea>
      <c:layout>
        <c:manualLayout>
          <c:xMode val="edge"/>
          <c:yMode val="edge"/>
          <c:x val="0.0165"/>
          <c:y val="0.20975"/>
          <c:w val="0.96725"/>
          <c:h val="0.64375"/>
        </c:manualLayout>
      </c:layout>
      <c:bar3DChart>
        <c:barDir val="col"/>
        <c:grouping val="stacked"/>
        <c:varyColors val="0"/>
        <c:ser>
          <c:idx val="0"/>
          <c:order val="0"/>
          <c:tx>
            <c:strRef>
              <c:f>'Program Revenues'!$N$45</c:f>
              <c:strCache>
                <c:ptCount val="1"/>
                <c:pt idx="0">
                  <c:v>Charges for Services</c:v>
                </c:pt>
              </c:strCache>
            </c:strRef>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cat>
            <c:numRef>
              <c:f>'Program Revenues'!$O$44:$R$44</c:f>
              <c:numCache>
                <c:ptCount val="4"/>
                <c:pt idx="0">
                  <c:v>0</c:v>
                </c:pt>
                <c:pt idx="1">
                  <c:v>0</c:v>
                </c:pt>
                <c:pt idx="2">
                  <c:v>0</c:v>
                </c:pt>
                <c:pt idx="3">
                  <c:v>0</c:v>
                </c:pt>
              </c:numCache>
            </c:numRef>
          </c:cat>
          <c:val>
            <c:numRef>
              <c:f>'Program Revenues'!$O$45:$R$45</c:f>
              <c:numCache>
                <c:ptCount val="4"/>
                <c:pt idx="0">
                  <c:v>0</c:v>
                </c:pt>
                <c:pt idx="1">
                  <c:v>0</c:v>
                </c:pt>
                <c:pt idx="2">
                  <c:v>0</c:v>
                </c:pt>
                <c:pt idx="3">
                  <c:v>0</c:v>
                </c:pt>
              </c:numCache>
            </c:numRef>
          </c:val>
          <c:shape val="cylinder"/>
        </c:ser>
        <c:ser>
          <c:idx val="1"/>
          <c:order val="1"/>
          <c:tx>
            <c:strRef>
              <c:f>'Program Revenues'!$N$46</c:f>
              <c:strCache>
                <c:ptCount val="1"/>
                <c:pt idx="0">
                  <c:v>Operating Grants</c:v>
                </c:pt>
              </c:strCache>
            </c:strRef>
          </c:tx>
          <c:spPr>
            <a:pattFill prst="horzBrick">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'Program Revenues'!$O$44:$R$44</c:f>
              <c:numCache>
                <c:ptCount val="4"/>
                <c:pt idx="0">
                  <c:v>0</c:v>
                </c:pt>
                <c:pt idx="1">
                  <c:v>0</c:v>
                </c:pt>
                <c:pt idx="2">
                  <c:v>0</c:v>
                </c:pt>
                <c:pt idx="3">
                  <c:v>0</c:v>
                </c:pt>
              </c:numCache>
            </c:numRef>
          </c:cat>
          <c:val>
            <c:numRef>
              <c:f>'Program Revenues'!$O$46:$R$46</c:f>
              <c:numCache>
                <c:ptCount val="4"/>
                <c:pt idx="0">
                  <c:v>0</c:v>
                </c:pt>
                <c:pt idx="1">
                  <c:v>0</c:v>
                </c:pt>
                <c:pt idx="2">
                  <c:v>0</c:v>
                </c:pt>
                <c:pt idx="3">
                  <c:v>0</c:v>
                </c:pt>
              </c:numCache>
            </c:numRef>
          </c:val>
          <c:shape val="cylinder"/>
        </c:ser>
        <c:ser>
          <c:idx val="2"/>
          <c:order val="2"/>
          <c:tx>
            <c:strRef>
              <c:f>'Program Revenues'!$N$47</c:f>
              <c:strCache>
                <c:ptCount val="1"/>
                <c:pt idx="0">
                  <c:v>Capital Grants</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'Program Revenues'!$O$44:$R$44</c:f>
              <c:numCache>
                <c:ptCount val="4"/>
                <c:pt idx="0">
                  <c:v>0</c:v>
                </c:pt>
                <c:pt idx="1">
                  <c:v>0</c:v>
                </c:pt>
                <c:pt idx="2">
                  <c:v>0</c:v>
                </c:pt>
                <c:pt idx="3">
                  <c:v>0</c:v>
                </c:pt>
              </c:numCache>
            </c:numRef>
          </c:cat>
          <c:val>
            <c:numRef>
              <c:f>'Program Revenues'!$O$47:$R$47</c:f>
              <c:numCache>
                <c:ptCount val="4"/>
                <c:pt idx="0">
                  <c:v>0</c:v>
                </c:pt>
                <c:pt idx="1">
                  <c:v>0</c:v>
                </c:pt>
                <c:pt idx="2">
                  <c:v>0</c:v>
                </c:pt>
                <c:pt idx="3">
                  <c:v>0</c:v>
                </c:pt>
              </c:numCache>
            </c:numRef>
          </c:val>
          <c:shape val="cylinder"/>
        </c:ser>
        <c:overlap val="100"/>
        <c:shape val="cylinder"/>
        <c:axId val="48455137"/>
        <c:axId val="33443050"/>
      </c:bar3DChart>
      <c:catAx>
        <c:axId val="48455137"/>
        <c:scaling>
          <c:orientation val="minMax"/>
        </c:scaling>
        <c:axPos val="b"/>
        <c:delete val="0"/>
        <c:numFmt formatCode="General" sourceLinked="1"/>
        <c:majorTickMark val="out"/>
        <c:minorTickMark val="none"/>
        <c:tickLblPos val="low"/>
        <c:crossAx val="33443050"/>
        <c:crosses val="autoZero"/>
        <c:auto val="1"/>
        <c:lblOffset val="100"/>
        <c:noMultiLvlLbl val="0"/>
      </c:catAx>
      <c:valAx>
        <c:axId val="33443050"/>
        <c:scaling>
          <c:orientation val="minMax"/>
        </c:scaling>
        <c:axPos val="l"/>
        <c:majorGridlines/>
        <c:delete val="0"/>
        <c:numFmt formatCode="General" sourceLinked="1"/>
        <c:majorTickMark val="out"/>
        <c:minorTickMark val="none"/>
        <c:tickLblPos val="nextTo"/>
        <c:crossAx val="48455137"/>
        <c:crossesAt val="1"/>
        <c:crossBetween val="between"/>
        <c:dispUnits/>
      </c:valAx>
      <c:spPr>
        <a:noFill/>
        <a:ln>
          <a:noFill/>
        </a:ln>
      </c:spPr>
    </c:plotArea>
    <c:legend>
      <c:legendPos val="b"/>
      <c:layout>
        <c:manualLayout>
          <c:xMode val="edge"/>
          <c:yMode val="edge"/>
          <c:x val="0.1915"/>
          <c:y val="0.89525"/>
          <c:w val="0.67975"/>
          <c:h val="0.101"/>
        </c:manualLayout>
      </c:layout>
      <c:overlay val="0"/>
      <c:txPr>
        <a:bodyPr vert="horz" rot="0"/>
        <a:lstStyle/>
        <a:p>
          <a:pPr>
            <a:defRPr lang="en-US" cap="none" sz="1125" b="0" i="0" u="none" baseline="0"/>
          </a:pPr>
        </a:p>
      </c:txPr>
    </c:legend>
    <c:floor>
      <c:spPr>
        <a:solidFill>
          <a:srgbClr val="C0C0C0"/>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gradFill rotWithShape="1">
      <a:gsLst>
        <a:gs pos="0">
          <a:srgbClr val="5E5E75"/>
        </a:gs>
        <a:gs pos="100000">
          <a:srgbClr val="CCCCFF"/>
        </a:gs>
      </a:gsLst>
      <a:path path="rect">
        <a:fillToRect l="50000" t="50000" r="50000" b="50000"/>
      </a:path>
    </a:gradFill>
    <a:effectLst>
      <a:outerShdw dist="35921" dir="2700000" algn="br">
        <a:prstClr val="black"/>
      </a:outerShdw>
    </a:effectLst>
  </c:spPr>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Fund Balance of the General Fund</a:t>
            </a:r>
          </a:p>
        </c:rich>
      </c:tx>
      <c:layout/>
      <c:spPr>
        <a:noFill/>
        <a:ln>
          <a:noFill/>
        </a:ln>
      </c:spPr>
    </c:title>
    <c:plotArea>
      <c:layout/>
      <c:barChart>
        <c:barDir val="col"/>
        <c:grouping val="clustered"/>
        <c:varyColors val="0"/>
        <c:ser>
          <c:idx val="0"/>
          <c:order val="0"/>
          <c:tx>
            <c:strRef>
              <c:f>'Fund Balances'!$W$30</c:f>
              <c:strCache>
                <c:ptCount val="1"/>
                <c:pt idx="0">
                  <c:v>Reserved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'Fund Balances'!$X$29:$AG$29</c:f>
              <c:numCache>
                <c:ptCount val="10"/>
                <c:pt idx="0">
                  <c:v>0</c:v>
                </c:pt>
                <c:pt idx="1">
                  <c:v>0</c:v>
                </c:pt>
                <c:pt idx="2">
                  <c:v>0</c:v>
                </c:pt>
                <c:pt idx="3">
                  <c:v>0</c:v>
                </c:pt>
                <c:pt idx="4">
                  <c:v>0</c:v>
                </c:pt>
                <c:pt idx="5">
                  <c:v>0</c:v>
                </c:pt>
                <c:pt idx="6">
                  <c:v>0</c:v>
                </c:pt>
                <c:pt idx="7">
                  <c:v>0</c:v>
                </c:pt>
                <c:pt idx="8">
                  <c:v>0</c:v>
                </c:pt>
                <c:pt idx="9">
                  <c:v>0</c:v>
                </c:pt>
              </c:numCache>
            </c:numRef>
          </c:cat>
          <c:val>
            <c:numRef>
              <c:f>'Fund Balances'!$X$30:$AG$30</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'Fund Balances'!$W$31</c:f>
              <c:strCache>
                <c:ptCount val="1"/>
                <c:pt idx="0">
                  <c:v>Unreserved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'Fund Balances'!$X$29:$AG$29</c:f>
              <c:numCache>
                <c:ptCount val="10"/>
                <c:pt idx="0">
                  <c:v>0</c:v>
                </c:pt>
                <c:pt idx="1">
                  <c:v>0</c:v>
                </c:pt>
                <c:pt idx="2">
                  <c:v>0</c:v>
                </c:pt>
                <c:pt idx="3">
                  <c:v>0</c:v>
                </c:pt>
                <c:pt idx="4">
                  <c:v>0</c:v>
                </c:pt>
                <c:pt idx="5">
                  <c:v>0</c:v>
                </c:pt>
                <c:pt idx="6">
                  <c:v>0</c:v>
                </c:pt>
                <c:pt idx="7">
                  <c:v>0</c:v>
                </c:pt>
                <c:pt idx="8">
                  <c:v>0</c:v>
                </c:pt>
                <c:pt idx="9">
                  <c:v>0</c:v>
                </c:pt>
              </c:numCache>
            </c:numRef>
          </c:cat>
          <c:val>
            <c:numRef>
              <c:f>'Fund Balances'!$X$31:$AG$31</c:f>
              <c:numCache>
                <c:ptCount val="10"/>
                <c:pt idx="0">
                  <c:v>0</c:v>
                </c:pt>
                <c:pt idx="1">
                  <c:v>0</c:v>
                </c:pt>
                <c:pt idx="2">
                  <c:v>0</c:v>
                </c:pt>
                <c:pt idx="3">
                  <c:v>0</c:v>
                </c:pt>
                <c:pt idx="4">
                  <c:v>0</c:v>
                </c:pt>
                <c:pt idx="5">
                  <c:v>0</c:v>
                </c:pt>
                <c:pt idx="6">
                  <c:v>0</c:v>
                </c:pt>
                <c:pt idx="7">
                  <c:v>0</c:v>
                </c:pt>
                <c:pt idx="8">
                  <c:v>0</c:v>
                </c:pt>
                <c:pt idx="9">
                  <c:v>0</c:v>
                </c:pt>
              </c:numCache>
            </c:numRef>
          </c:val>
        </c:ser>
        <c:axId val="32551995"/>
        <c:axId val="24532500"/>
      </c:barChart>
      <c:catAx>
        <c:axId val="32551995"/>
        <c:scaling>
          <c:orientation val="minMax"/>
        </c:scaling>
        <c:axPos val="b"/>
        <c:delete val="0"/>
        <c:numFmt formatCode="General" sourceLinked="1"/>
        <c:majorTickMark val="out"/>
        <c:minorTickMark val="none"/>
        <c:tickLblPos val="nextTo"/>
        <c:crossAx val="24532500"/>
        <c:crosses val="autoZero"/>
        <c:auto val="1"/>
        <c:lblOffset val="100"/>
        <c:noMultiLvlLbl val="0"/>
      </c:catAx>
      <c:valAx>
        <c:axId val="24532500"/>
        <c:scaling>
          <c:orientation val="minMax"/>
        </c:scaling>
        <c:axPos val="l"/>
        <c:majorGridlines/>
        <c:delete val="0"/>
        <c:numFmt formatCode="General" sourceLinked="1"/>
        <c:majorTickMark val="out"/>
        <c:minorTickMark val="none"/>
        <c:tickLblPos val="nextTo"/>
        <c:crossAx val="32551995"/>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Assessed Value of Taxable Property</a:t>
            </a:r>
          </a:p>
        </c:rich>
      </c:tx>
      <c:layout/>
      <c:spPr>
        <a:noFill/>
        <a:ln>
          <a:noFill/>
        </a:ln>
      </c:spPr>
    </c:title>
    <c:plotArea>
      <c:layout/>
      <c:barChart>
        <c:barDir val="col"/>
        <c:grouping val="clustered"/>
        <c:varyColors val="0"/>
        <c:ser>
          <c:idx val="0"/>
          <c:order val="0"/>
          <c:tx>
            <c:strRef>
              <c:f>'Assessed Value'!$W$16</c:f>
              <c:strCache>
                <c:ptCount val="1"/>
                <c:pt idx="0">
                  <c:v>Real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'Assessed Value'!$X$15:$AG$15</c:f>
              <c:numCache>
                <c:ptCount val="10"/>
                <c:pt idx="0">
                  <c:v>0</c:v>
                </c:pt>
                <c:pt idx="1">
                  <c:v>0</c:v>
                </c:pt>
                <c:pt idx="2">
                  <c:v>0</c:v>
                </c:pt>
                <c:pt idx="3">
                  <c:v>0</c:v>
                </c:pt>
                <c:pt idx="4">
                  <c:v>0</c:v>
                </c:pt>
                <c:pt idx="5">
                  <c:v>0</c:v>
                </c:pt>
                <c:pt idx="6">
                  <c:v>0</c:v>
                </c:pt>
                <c:pt idx="7">
                  <c:v>0</c:v>
                </c:pt>
                <c:pt idx="8">
                  <c:v>0</c:v>
                </c:pt>
                <c:pt idx="9">
                  <c:v>0</c:v>
                </c:pt>
              </c:numCache>
            </c:numRef>
          </c:cat>
          <c:val>
            <c:numRef>
              <c:f>'Assessed Value'!$X$16:$AG$16</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'Assessed Value'!$W$17</c:f>
              <c:strCache>
                <c:ptCount val="1"/>
                <c:pt idx="0">
                  <c:v>Public Utility Personal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'Assessed Value'!$X$15:$AG$15</c:f>
              <c:numCache>
                <c:ptCount val="10"/>
                <c:pt idx="0">
                  <c:v>0</c:v>
                </c:pt>
                <c:pt idx="1">
                  <c:v>0</c:v>
                </c:pt>
                <c:pt idx="2">
                  <c:v>0</c:v>
                </c:pt>
                <c:pt idx="3">
                  <c:v>0</c:v>
                </c:pt>
                <c:pt idx="4">
                  <c:v>0</c:v>
                </c:pt>
                <c:pt idx="5">
                  <c:v>0</c:v>
                </c:pt>
                <c:pt idx="6">
                  <c:v>0</c:v>
                </c:pt>
                <c:pt idx="7">
                  <c:v>0</c:v>
                </c:pt>
                <c:pt idx="8">
                  <c:v>0</c:v>
                </c:pt>
                <c:pt idx="9">
                  <c:v>0</c:v>
                </c:pt>
              </c:numCache>
            </c:numRef>
          </c:cat>
          <c:val>
            <c:numRef>
              <c:f>'Assessed Value'!$X$17:$AG$17</c:f>
              <c:numCache>
                <c:ptCount val="10"/>
                <c:pt idx="0">
                  <c:v>0</c:v>
                </c:pt>
                <c:pt idx="1">
                  <c:v>0</c:v>
                </c:pt>
                <c:pt idx="2">
                  <c:v>0</c:v>
                </c:pt>
                <c:pt idx="3">
                  <c:v>0</c:v>
                </c:pt>
                <c:pt idx="4">
                  <c:v>0</c:v>
                </c:pt>
                <c:pt idx="5">
                  <c:v>0</c:v>
                </c:pt>
                <c:pt idx="6">
                  <c:v>0</c:v>
                </c:pt>
                <c:pt idx="7">
                  <c:v>0</c:v>
                </c:pt>
                <c:pt idx="8">
                  <c:v>0</c:v>
                </c:pt>
                <c:pt idx="9">
                  <c:v>0</c:v>
                </c:pt>
              </c:numCache>
            </c:numRef>
          </c:val>
        </c:ser>
        <c:ser>
          <c:idx val="2"/>
          <c:order val="2"/>
          <c:tx>
            <c:strRef>
              <c:f>'Assessed Value'!$W$18</c:f>
              <c:strCache>
                <c:ptCount val="1"/>
                <c:pt idx="0">
                  <c:v>General Business Personal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'Assessed Value'!$X$15:$AG$15</c:f>
              <c:numCache>
                <c:ptCount val="10"/>
                <c:pt idx="0">
                  <c:v>0</c:v>
                </c:pt>
                <c:pt idx="1">
                  <c:v>0</c:v>
                </c:pt>
                <c:pt idx="2">
                  <c:v>0</c:v>
                </c:pt>
                <c:pt idx="3">
                  <c:v>0</c:v>
                </c:pt>
                <c:pt idx="4">
                  <c:v>0</c:v>
                </c:pt>
                <c:pt idx="5">
                  <c:v>0</c:v>
                </c:pt>
                <c:pt idx="6">
                  <c:v>0</c:v>
                </c:pt>
                <c:pt idx="7">
                  <c:v>0</c:v>
                </c:pt>
                <c:pt idx="8">
                  <c:v>0</c:v>
                </c:pt>
                <c:pt idx="9">
                  <c:v>0</c:v>
                </c:pt>
              </c:numCache>
            </c:numRef>
          </c:cat>
          <c:val>
            <c:numRef>
              <c:f>'Assessed Value'!$X$18:$AG$18</c:f>
              <c:numCache>
                <c:ptCount val="10"/>
                <c:pt idx="0">
                  <c:v>0</c:v>
                </c:pt>
                <c:pt idx="1">
                  <c:v>0</c:v>
                </c:pt>
                <c:pt idx="2">
                  <c:v>0</c:v>
                </c:pt>
                <c:pt idx="3">
                  <c:v>0</c:v>
                </c:pt>
                <c:pt idx="4">
                  <c:v>0</c:v>
                </c:pt>
                <c:pt idx="5">
                  <c:v>0</c:v>
                </c:pt>
                <c:pt idx="6">
                  <c:v>0</c:v>
                </c:pt>
                <c:pt idx="7">
                  <c:v>0</c:v>
                </c:pt>
                <c:pt idx="8">
                  <c:v>0</c:v>
                </c:pt>
                <c:pt idx="9">
                  <c:v>0</c:v>
                </c:pt>
              </c:numCache>
            </c:numRef>
          </c:val>
        </c:ser>
        <c:axId val="19465909"/>
        <c:axId val="40975454"/>
      </c:barChart>
      <c:catAx>
        <c:axId val="19465909"/>
        <c:scaling>
          <c:orientation val="minMax"/>
        </c:scaling>
        <c:axPos val="b"/>
        <c:delete val="0"/>
        <c:numFmt formatCode="General" sourceLinked="1"/>
        <c:majorTickMark val="out"/>
        <c:minorTickMark val="none"/>
        <c:tickLblPos val="nextTo"/>
        <c:crossAx val="40975454"/>
        <c:crosses val="autoZero"/>
        <c:auto val="1"/>
        <c:lblOffset val="100"/>
        <c:noMultiLvlLbl val="0"/>
      </c:catAx>
      <c:valAx>
        <c:axId val="40975454"/>
        <c:scaling>
          <c:orientation val="minMax"/>
        </c:scaling>
        <c:axPos val="l"/>
        <c:majorGridlines/>
        <c:delete val="0"/>
        <c:numFmt formatCode="General" sourceLinked="1"/>
        <c:majorTickMark val="out"/>
        <c:minorTickMark val="none"/>
        <c:tickLblPos val="nextTo"/>
        <c:crossAx val="19465909"/>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23</xdr:row>
      <xdr:rowOff>190500</xdr:rowOff>
    </xdr:from>
    <xdr:to>
      <xdr:col>8</xdr:col>
      <xdr:colOff>762000</xdr:colOff>
      <xdr:row>39</xdr:row>
      <xdr:rowOff>114300</xdr:rowOff>
    </xdr:to>
    <xdr:graphicFrame>
      <xdr:nvGraphicFramePr>
        <xdr:cNvPr id="1" name="Chart 4"/>
        <xdr:cNvGraphicFramePr/>
      </xdr:nvGraphicFramePr>
      <xdr:xfrm>
        <a:off x="419100" y="3771900"/>
        <a:ext cx="4676775" cy="2867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33</xdr:row>
      <xdr:rowOff>180975</xdr:rowOff>
    </xdr:from>
    <xdr:to>
      <xdr:col>8</xdr:col>
      <xdr:colOff>600075</xdr:colOff>
      <xdr:row>47</xdr:row>
      <xdr:rowOff>171450</xdr:rowOff>
    </xdr:to>
    <xdr:graphicFrame>
      <xdr:nvGraphicFramePr>
        <xdr:cNvPr id="1" name="Chart 4"/>
        <xdr:cNvGraphicFramePr/>
      </xdr:nvGraphicFramePr>
      <xdr:xfrm>
        <a:off x="38100" y="6467475"/>
        <a:ext cx="5857875" cy="2628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27</xdr:row>
      <xdr:rowOff>38100</xdr:rowOff>
    </xdr:from>
    <xdr:to>
      <xdr:col>8</xdr:col>
      <xdr:colOff>323850</xdr:colOff>
      <xdr:row>41</xdr:row>
      <xdr:rowOff>57150</xdr:rowOff>
    </xdr:to>
    <xdr:graphicFrame>
      <xdr:nvGraphicFramePr>
        <xdr:cNvPr id="1" name="Chart 8"/>
        <xdr:cNvGraphicFramePr/>
      </xdr:nvGraphicFramePr>
      <xdr:xfrm>
        <a:off x="466725" y="5153025"/>
        <a:ext cx="4667250" cy="2686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31</xdr:row>
      <xdr:rowOff>28575</xdr:rowOff>
    </xdr:from>
    <xdr:to>
      <xdr:col>20</xdr:col>
      <xdr:colOff>342900</xdr:colOff>
      <xdr:row>47</xdr:row>
      <xdr:rowOff>9525</xdr:rowOff>
    </xdr:to>
    <xdr:graphicFrame>
      <xdr:nvGraphicFramePr>
        <xdr:cNvPr id="1" name="Chart 5"/>
        <xdr:cNvGraphicFramePr/>
      </xdr:nvGraphicFramePr>
      <xdr:xfrm>
        <a:off x="6057900" y="5924550"/>
        <a:ext cx="4667250" cy="3000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E26"/>
  <sheetViews>
    <sheetView tabSelected="1" showOutlineSymbols="0" workbookViewId="0" topLeftCell="A1">
      <selection activeCell="A1" sqref="A1:E1"/>
    </sheetView>
  </sheetViews>
  <sheetFormatPr defaultColWidth="9.140625" defaultRowHeight="12.75"/>
  <cols>
    <col min="1" max="1" width="2.421875" style="54" customWidth="1"/>
    <col min="2" max="2" width="70.28125" style="54" customWidth="1"/>
    <col min="3" max="3" width="1.28515625" style="54" customWidth="1"/>
    <col min="4" max="4" width="5.7109375" style="276" customWidth="1"/>
    <col min="5" max="5" width="2.8515625" style="54" customWidth="1"/>
    <col min="6" max="16384" width="9.140625" style="54" customWidth="1"/>
  </cols>
  <sheetData>
    <row r="1" spans="1:5" ht="22.5">
      <c r="A1" s="296" t="s">
        <v>628</v>
      </c>
      <c r="B1" s="296"/>
      <c r="C1" s="296"/>
      <c r="D1" s="296"/>
      <c r="E1" s="296"/>
    </row>
    <row r="3" spans="2:4" s="21" customFormat="1" ht="66.75" customHeight="1">
      <c r="B3" s="299" t="s">
        <v>636</v>
      </c>
      <c r="C3" s="299"/>
      <c r="D3" s="299"/>
    </row>
    <row r="4" s="21" customFormat="1" ht="15">
      <c r="D4" s="58"/>
    </row>
    <row r="5" s="21" customFormat="1" ht="15">
      <c r="D5" s="58"/>
    </row>
    <row r="6" spans="1:5" s="21" customFormat="1" ht="15">
      <c r="A6" s="277" t="s">
        <v>629</v>
      </c>
      <c r="D6" s="300" t="s">
        <v>630</v>
      </c>
      <c r="E6" s="300"/>
    </row>
    <row r="7" s="21" customFormat="1" ht="15">
      <c r="D7" s="58"/>
    </row>
    <row r="8" spans="1:5" s="21" customFormat="1" ht="15">
      <c r="A8" s="100" t="s">
        <v>631</v>
      </c>
      <c r="D8" s="301" t="s">
        <v>637</v>
      </c>
      <c r="E8" s="301"/>
    </row>
    <row r="9" spans="1:4" s="21" customFormat="1" ht="31.5" customHeight="1">
      <c r="A9" s="100"/>
      <c r="B9" s="278" t="s">
        <v>641</v>
      </c>
      <c r="D9" s="53"/>
    </row>
    <row r="10" spans="1:4" s="21" customFormat="1" ht="15">
      <c r="A10" s="100"/>
      <c r="D10" s="53"/>
    </row>
    <row r="11" spans="1:5" s="21" customFormat="1" ht="15">
      <c r="A11" s="100" t="s">
        <v>632</v>
      </c>
      <c r="D11" s="301"/>
      <c r="E11" s="301"/>
    </row>
    <row r="12" spans="1:4" s="21" customFormat="1" ht="45">
      <c r="A12" s="100"/>
      <c r="B12" s="278" t="s">
        <v>642</v>
      </c>
      <c r="D12" s="53"/>
    </row>
    <row r="13" spans="1:4" s="21" customFormat="1" ht="15">
      <c r="A13" s="100"/>
      <c r="D13" s="53"/>
    </row>
    <row r="14" spans="1:5" s="21" customFormat="1" ht="15">
      <c r="A14" s="100" t="s">
        <v>633</v>
      </c>
      <c r="D14" s="301"/>
      <c r="E14" s="301"/>
    </row>
    <row r="15" spans="1:4" s="21" customFormat="1" ht="45">
      <c r="A15" s="100"/>
      <c r="B15" s="278" t="s">
        <v>638</v>
      </c>
      <c r="D15" s="53"/>
    </row>
    <row r="16" spans="1:4" s="21" customFormat="1" ht="15">
      <c r="A16" s="100"/>
      <c r="D16" s="53"/>
    </row>
    <row r="17" spans="1:5" s="21" customFormat="1" ht="15">
      <c r="A17" s="100" t="s">
        <v>634</v>
      </c>
      <c r="D17" s="301"/>
      <c r="E17" s="301"/>
    </row>
    <row r="18" spans="1:5" s="21" customFormat="1" ht="60">
      <c r="A18" s="100"/>
      <c r="B18" s="278" t="s">
        <v>643</v>
      </c>
      <c r="D18" s="53"/>
      <c r="E18" s="53"/>
    </row>
    <row r="19" spans="1:4" s="21" customFormat="1" ht="15">
      <c r="A19" s="100"/>
      <c r="D19" s="53"/>
    </row>
    <row r="20" spans="1:5" s="21" customFormat="1" ht="15">
      <c r="A20" s="100" t="s">
        <v>635</v>
      </c>
      <c r="D20" s="301"/>
      <c r="E20" s="301"/>
    </row>
    <row r="21" spans="2:4" s="21" customFormat="1" ht="45" customHeight="1">
      <c r="B21" s="278" t="s">
        <v>639</v>
      </c>
      <c r="D21" s="58"/>
    </row>
    <row r="22" spans="1:5" ht="15">
      <c r="A22" s="21"/>
      <c r="B22" s="21"/>
      <c r="C22" s="21"/>
      <c r="D22" s="58"/>
      <c r="E22" s="21"/>
    </row>
    <row r="23" spans="1:5" ht="15">
      <c r="A23" s="21"/>
      <c r="B23" s="21"/>
      <c r="C23" s="21"/>
      <c r="D23" s="58"/>
      <c r="E23" s="21"/>
    </row>
    <row r="24" spans="1:5" ht="60.75" customHeight="1">
      <c r="A24" s="297" t="s">
        <v>640</v>
      </c>
      <c r="B24" s="298"/>
      <c r="C24" s="21"/>
      <c r="D24" s="279"/>
      <c r="E24" s="21"/>
    </row>
    <row r="25" spans="1:5" ht="15">
      <c r="A25" s="21"/>
      <c r="B25" s="21"/>
      <c r="C25" s="21"/>
      <c r="D25" s="58"/>
      <c r="E25" s="21"/>
    </row>
    <row r="26" spans="1:5" ht="15">
      <c r="A26" s="21"/>
      <c r="B26" s="21"/>
      <c r="C26" s="21"/>
      <c r="D26" s="58"/>
      <c r="E26" s="21"/>
    </row>
  </sheetData>
  <mergeCells count="9">
    <mergeCell ref="A1:E1"/>
    <mergeCell ref="A24:B24"/>
    <mergeCell ref="B3:D3"/>
    <mergeCell ref="D6:E6"/>
    <mergeCell ref="D8:E8"/>
    <mergeCell ref="D11:E11"/>
    <mergeCell ref="D14:E14"/>
    <mergeCell ref="D17:E17"/>
    <mergeCell ref="D20:E20"/>
  </mergeCells>
  <printOptions horizontalCentered="1"/>
  <pageMargins left="0.75" right="0.75" top="0.5" bottom="0.5" header="0.5" footer="0.5"/>
  <pageSetup horizontalDpi="600" verticalDpi="600" orientation="portrait" r:id="rId1"/>
  <headerFooter alignWithMargins="0">
    <oddFooter>&amp;C&amp;"Times New Roman,Regular"&amp;11- S&amp;P -</oddFooter>
  </headerFooter>
</worksheet>
</file>

<file path=xl/worksheets/sheet10.xml><?xml version="1.0" encoding="utf-8"?>
<worksheet xmlns="http://schemas.openxmlformats.org/spreadsheetml/2006/main" xmlns:r="http://schemas.openxmlformats.org/officeDocument/2006/relationships">
  <sheetPr codeName="Sheet8"/>
  <dimension ref="A1:AI53"/>
  <sheetViews>
    <sheetView workbookViewId="0" topLeftCell="A31">
      <pane xSplit="18825" topLeftCell="AI1" activePane="topLeft" state="split"/>
      <selection pane="topLeft" activeCell="D55" sqref="D55"/>
      <selection pane="topRight" activeCell="AJ25" sqref="AJ25"/>
    </sheetView>
  </sheetViews>
  <sheetFormatPr defaultColWidth="9.140625" defaultRowHeight="12.75"/>
  <cols>
    <col min="1" max="1" width="9.57421875" style="21" bestFit="1" customWidth="1"/>
    <col min="2" max="2" width="13.7109375" style="21" customWidth="1"/>
    <col min="3" max="3" width="1.7109375" style="21" customWidth="1"/>
    <col min="4" max="4" width="13.7109375" style="21" customWidth="1"/>
    <col min="5" max="5" width="1.7109375" style="21" customWidth="1"/>
    <col min="6" max="6" width="13.7109375" style="21" customWidth="1"/>
    <col min="7" max="7" width="1.7109375" style="21" customWidth="1"/>
    <col min="8" max="8" width="13.7109375" style="21" customWidth="1"/>
    <col min="9" max="9" width="1.7109375" style="21" customWidth="1"/>
    <col min="10" max="11" width="13.7109375" style="21" customWidth="1"/>
    <col min="12" max="12" width="1.7109375" style="21" customWidth="1"/>
    <col min="13" max="13" width="13.7109375" style="21" customWidth="1"/>
    <col min="14" max="14" width="1.57421875" style="21" customWidth="1"/>
    <col min="15" max="15" width="13.7109375" style="21" customWidth="1"/>
    <col min="16" max="16" width="1.7109375" style="21" customWidth="1"/>
    <col min="17" max="17" width="13.7109375" style="21" customWidth="1"/>
    <col min="18" max="18" width="1.7109375" style="21" customWidth="1"/>
    <col min="19" max="19" width="7.421875" style="21" customWidth="1"/>
    <col min="20" max="20" width="1.7109375" style="21" customWidth="1"/>
    <col min="21" max="21" width="10.7109375" style="21" customWidth="1"/>
    <col min="22" max="22" width="9.140625" style="21" customWidth="1"/>
    <col min="23" max="23" width="16.140625" style="21" bestFit="1" customWidth="1"/>
    <col min="24" max="24" width="13.421875" style="21" bestFit="1" customWidth="1"/>
    <col min="25" max="25" width="13.28125" style="21" bestFit="1" customWidth="1"/>
    <col min="26" max="26" width="13.7109375" style="21" bestFit="1" customWidth="1"/>
    <col min="27" max="27" width="13.28125" style="21" bestFit="1" customWidth="1"/>
    <col min="28" max="28" width="14.140625" style="21" bestFit="1" customWidth="1"/>
    <col min="29" max="33" width="12.28125" style="21" bestFit="1" customWidth="1"/>
    <col min="34" max="16384" width="9.140625" style="21" customWidth="1"/>
  </cols>
  <sheetData>
    <row r="1" spans="1:10" ht="15">
      <c r="A1" s="301" t="str">
        <f>'Net Assets - Both'!A1:I1</f>
        <v>Sample County</v>
      </c>
      <c r="B1" s="301"/>
      <c r="C1" s="301"/>
      <c r="D1" s="301"/>
      <c r="E1" s="301"/>
      <c r="F1" s="301"/>
      <c r="G1" s="301"/>
      <c r="H1" s="301"/>
      <c r="I1" s="301"/>
      <c r="J1" s="301"/>
    </row>
    <row r="2" spans="1:10" ht="15">
      <c r="A2" s="55" t="s">
        <v>649</v>
      </c>
      <c r="B2" s="75"/>
      <c r="C2" s="75"/>
      <c r="D2" s="75"/>
      <c r="E2" s="75"/>
      <c r="F2" s="75"/>
      <c r="G2" s="75"/>
      <c r="H2" s="75"/>
      <c r="I2" s="75"/>
      <c r="J2" s="75"/>
    </row>
    <row r="3" spans="1:10" ht="15">
      <c r="A3" s="55" t="s">
        <v>16</v>
      </c>
      <c r="B3" s="75"/>
      <c r="C3" s="75"/>
      <c r="D3" s="75"/>
      <c r="E3" s="75"/>
      <c r="F3" s="75"/>
      <c r="G3" s="75"/>
      <c r="H3" s="75"/>
      <c r="I3" s="75"/>
      <c r="J3" s="75"/>
    </row>
    <row r="4" spans="1:21" ht="15.75" thickBot="1">
      <c r="A4" s="76"/>
      <c r="B4" s="76"/>
      <c r="C4" s="76"/>
      <c r="D4" s="76"/>
      <c r="E4" s="76"/>
      <c r="F4" s="76"/>
      <c r="G4" s="76"/>
      <c r="H4" s="76"/>
      <c r="I4" s="76"/>
      <c r="J4" s="76"/>
      <c r="K4" s="76"/>
      <c r="L4" s="76"/>
      <c r="M4" s="76"/>
      <c r="N4" s="76"/>
      <c r="O4" s="76"/>
      <c r="P4" s="76"/>
      <c r="Q4" s="76"/>
      <c r="R4" s="76"/>
      <c r="S4" s="76"/>
      <c r="T4" s="76"/>
      <c r="U4" s="76"/>
    </row>
    <row r="5" spans="1:19" ht="15.75" thickTop="1">
      <c r="A5" s="77"/>
      <c r="B5" s="77"/>
      <c r="C5" s="77"/>
      <c r="D5" s="77"/>
      <c r="E5" s="77"/>
      <c r="F5" s="77"/>
      <c r="G5" s="77"/>
      <c r="H5" s="77"/>
      <c r="I5" s="77"/>
      <c r="J5" s="77"/>
      <c r="K5" s="77"/>
      <c r="L5" s="77"/>
      <c r="M5" s="77"/>
      <c r="N5" s="77"/>
      <c r="O5" s="77"/>
      <c r="P5" s="77"/>
      <c r="Q5" s="77"/>
      <c r="R5" s="77"/>
      <c r="S5" s="77"/>
    </row>
    <row r="6" spans="1:13" ht="15">
      <c r="A6" s="58"/>
      <c r="B6" s="305" t="s">
        <v>81</v>
      </c>
      <c r="C6" s="305"/>
      <c r="D6" s="305"/>
      <c r="E6" s="305"/>
      <c r="F6" s="305"/>
      <c r="H6" s="305" t="s">
        <v>211</v>
      </c>
      <c r="I6" s="305"/>
      <c r="J6" s="305"/>
      <c r="K6" s="305" t="s">
        <v>211</v>
      </c>
      <c r="L6" s="305"/>
      <c r="M6" s="305"/>
    </row>
    <row r="7" spans="1:20" ht="15">
      <c r="A7" s="58"/>
      <c r="B7" s="305"/>
      <c r="C7" s="305"/>
      <c r="D7" s="305"/>
      <c r="E7" s="305"/>
      <c r="F7" s="305"/>
      <c r="H7" s="305" t="s">
        <v>28</v>
      </c>
      <c r="I7" s="305"/>
      <c r="J7" s="305"/>
      <c r="K7" s="305" t="s">
        <v>270</v>
      </c>
      <c r="L7" s="305"/>
      <c r="M7" s="305"/>
      <c r="N7" s="60"/>
      <c r="O7" s="305" t="s">
        <v>0</v>
      </c>
      <c r="P7" s="305"/>
      <c r="Q7" s="305"/>
      <c r="R7" s="305"/>
      <c r="S7" s="305"/>
      <c r="T7" s="180"/>
    </row>
    <row r="8" spans="1:21" ht="15">
      <c r="A8" s="58"/>
      <c r="B8" s="307" t="s">
        <v>42</v>
      </c>
      <c r="C8" s="307"/>
      <c r="D8" s="307"/>
      <c r="F8" s="58" t="s">
        <v>29</v>
      </c>
      <c r="J8" s="58" t="s">
        <v>29</v>
      </c>
      <c r="M8" s="58" t="s">
        <v>29</v>
      </c>
      <c r="N8" s="58"/>
      <c r="Q8" s="58" t="s">
        <v>29</v>
      </c>
      <c r="U8" s="58" t="s">
        <v>244</v>
      </c>
    </row>
    <row r="9" spans="1:21" ht="15">
      <c r="A9" s="58" t="s">
        <v>21</v>
      </c>
      <c r="B9" s="58" t="s">
        <v>206</v>
      </c>
      <c r="C9" s="58"/>
      <c r="D9" s="58" t="s">
        <v>208</v>
      </c>
      <c r="E9" s="58"/>
      <c r="F9" s="77" t="s">
        <v>31</v>
      </c>
      <c r="H9" s="58" t="s">
        <v>30</v>
      </c>
      <c r="I9" s="58"/>
      <c r="J9" s="58" t="s">
        <v>31</v>
      </c>
      <c r="K9" s="58" t="s">
        <v>30</v>
      </c>
      <c r="L9" s="58"/>
      <c r="M9" s="58" t="s">
        <v>31</v>
      </c>
      <c r="N9" s="58"/>
      <c r="O9" s="58" t="s">
        <v>30</v>
      </c>
      <c r="P9" s="58"/>
      <c r="Q9" s="58" t="s">
        <v>31</v>
      </c>
      <c r="U9" s="58" t="s">
        <v>126</v>
      </c>
    </row>
    <row r="10" spans="1:21" ht="15">
      <c r="A10" s="59" t="s">
        <v>32</v>
      </c>
      <c r="B10" s="59" t="s">
        <v>207</v>
      </c>
      <c r="C10" s="77"/>
      <c r="D10" s="59" t="s">
        <v>357</v>
      </c>
      <c r="E10" s="58"/>
      <c r="F10" s="59" t="s">
        <v>33</v>
      </c>
      <c r="G10" s="78"/>
      <c r="H10" s="59" t="s">
        <v>33</v>
      </c>
      <c r="I10" s="58"/>
      <c r="J10" s="59" t="s">
        <v>33</v>
      </c>
      <c r="K10" s="59" t="s">
        <v>33</v>
      </c>
      <c r="L10" s="58"/>
      <c r="M10" s="59" t="s">
        <v>33</v>
      </c>
      <c r="N10" s="58"/>
      <c r="O10" s="59" t="s">
        <v>33</v>
      </c>
      <c r="P10" s="58"/>
      <c r="Q10" s="59" t="s">
        <v>33</v>
      </c>
      <c r="S10" s="59" t="s">
        <v>34</v>
      </c>
      <c r="T10" s="77"/>
      <c r="U10" s="59" t="s">
        <v>245</v>
      </c>
    </row>
    <row r="11" spans="1:17" ht="15">
      <c r="A11" s="58"/>
      <c r="B11" s="80"/>
      <c r="C11" s="80"/>
      <c r="D11" s="80"/>
      <c r="E11" s="80"/>
      <c r="F11" s="81" t="s">
        <v>35</v>
      </c>
      <c r="G11" s="79"/>
      <c r="H11" s="80"/>
      <c r="I11" s="80"/>
      <c r="J11" s="80" t="s">
        <v>35</v>
      </c>
      <c r="K11" s="80"/>
      <c r="L11" s="80"/>
      <c r="M11" s="81" t="s">
        <v>35</v>
      </c>
      <c r="N11" s="81"/>
      <c r="O11" s="81" t="s">
        <v>35</v>
      </c>
      <c r="P11" s="81"/>
      <c r="Q11" s="81" t="s">
        <v>35</v>
      </c>
    </row>
    <row r="12" spans="1:24" ht="15">
      <c r="A12" s="58">
        <v>1996</v>
      </c>
      <c r="B12" s="84"/>
      <c r="C12" s="84"/>
      <c r="D12" s="84"/>
      <c r="E12" s="84"/>
      <c r="F12" s="61">
        <f>(B12+D12)/0.35</f>
        <v>0</v>
      </c>
      <c r="G12" s="83"/>
      <c r="H12" s="84"/>
      <c r="I12" s="84"/>
      <c r="K12" s="84"/>
      <c r="L12" s="84"/>
      <c r="M12" s="61">
        <f>H12/0.25</f>
        <v>0</v>
      </c>
      <c r="N12" s="84"/>
      <c r="O12" s="61">
        <f>B12+D12+H12+K12</f>
        <v>0</v>
      </c>
      <c r="P12" s="84"/>
      <c r="Q12" s="61">
        <f>F12+J12+M12</f>
        <v>0</v>
      </c>
      <c r="R12" s="84"/>
      <c r="S12" s="306"/>
      <c r="T12" s="306"/>
      <c r="U12" s="40"/>
      <c r="V12" s="40"/>
      <c r="W12" s="40"/>
      <c r="X12" s="40"/>
    </row>
    <row r="13" spans="1:24" ht="15">
      <c r="A13" s="58"/>
      <c r="B13" s="84"/>
      <c r="C13" s="84"/>
      <c r="D13" s="84"/>
      <c r="E13" s="84"/>
      <c r="F13" s="61"/>
      <c r="G13" s="83"/>
      <c r="H13" s="84"/>
      <c r="I13" s="84"/>
      <c r="K13" s="84"/>
      <c r="L13" s="84"/>
      <c r="M13" s="61"/>
      <c r="N13" s="84"/>
      <c r="O13" s="61"/>
      <c r="P13" s="84"/>
      <c r="Q13" s="61"/>
      <c r="R13" s="84"/>
      <c r="S13" s="120"/>
      <c r="T13" s="120"/>
      <c r="U13" s="40"/>
      <c r="V13" s="40"/>
      <c r="W13" s="40"/>
      <c r="X13" s="40"/>
    </row>
    <row r="14" spans="1:20" ht="15">
      <c r="A14" s="58">
        <v>1997</v>
      </c>
      <c r="B14" s="71"/>
      <c r="C14" s="71"/>
      <c r="D14" s="71"/>
      <c r="E14" s="71"/>
      <c r="F14" s="65">
        <f>(B14+D14)/0.35</f>
        <v>0</v>
      </c>
      <c r="G14" s="85"/>
      <c r="H14" s="71"/>
      <c r="I14" s="71"/>
      <c r="K14" s="71"/>
      <c r="L14" s="71"/>
      <c r="M14" s="71">
        <f>H14/0.25</f>
        <v>0</v>
      </c>
      <c r="N14" s="71"/>
      <c r="O14" s="71">
        <f>(B14+D14+H14+K14)</f>
        <v>0</v>
      </c>
      <c r="P14" s="71"/>
      <c r="Q14" s="71">
        <f>(F14+J14+M14)</f>
        <v>0</v>
      </c>
      <c r="S14" s="86"/>
      <c r="T14" s="86"/>
    </row>
    <row r="15" spans="1:33" ht="15">
      <c r="A15" s="58"/>
      <c r="B15" s="71"/>
      <c r="C15" s="71"/>
      <c r="D15" s="71"/>
      <c r="E15" s="71"/>
      <c r="F15" s="71"/>
      <c r="G15" s="85"/>
      <c r="H15" s="71"/>
      <c r="I15" s="71"/>
      <c r="K15" s="71"/>
      <c r="L15" s="71"/>
      <c r="M15" s="71"/>
      <c r="N15" s="71"/>
      <c r="O15" s="71"/>
      <c r="P15" s="71"/>
      <c r="Q15" s="71"/>
      <c r="S15" s="86"/>
      <c r="T15" s="86"/>
      <c r="X15" s="284">
        <v>1996</v>
      </c>
      <c r="Y15" s="284">
        <v>1997</v>
      </c>
      <c r="Z15" s="284">
        <v>1998</v>
      </c>
      <c r="AA15" s="284">
        <v>1999</v>
      </c>
      <c r="AB15" s="284">
        <v>2000</v>
      </c>
      <c r="AC15" s="284">
        <v>2001</v>
      </c>
      <c r="AD15" s="284">
        <v>2002</v>
      </c>
      <c r="AE15" s="284">
        <v>2003</v>
      </c>
      <c r="AF15" s="284">
        <v>2004</v>
      </c>
      <c r="AG15" s="284">
        <v>2005</v>
      </c>
    </row>
    <row r="16" spans="1:33" ht="15">
      <c r="A16" s="58">
        <v>1998</v>
      </c>
      <c r="B16" s="71"/>
      <c r="C16" s="71"/>
      <c r="D16" s="71"/>
      <c r="E16" s="71"/>
      <c r="F16" s="65">
        <f>(B16+D16)/0.35</f>
        <v>0</v>
      </c>
      <c r="G16" s="85"/>
      <c r="H16" s="71"/>
      <c r="I16" s="71"/>
      <c r="K16" s="71"/>
      <c r="L16" s="71"/>
      <c r="M16" s="71">
        <f>H16/0.25</f>
        <v>0</v>
      </c>
      <c r="N16" s="71"/>
      <c r="O16" s="71">
        <f>(B16+D16+H16+K16)</f>
        <v>0</v>
      </c>
      <c r="P16" s="71"/>
      <c r="Q16" s="71">
        <f>(F16+J16+M16)</f>
        <v>0</v>
      </c>
      <c r="S16" s="86"/>
      <c r="T16" s="86"/>
      <c r="W16" s="21" t="s">
        <v>655</v>
      </c>
      <c r="X16" s="48">
        <f>B12+D12</f>
        <v>0</v>
      </c>
      <c r="Y16" s="48">
        <f>B14+D14</f>
        <v>0</v>
      </c>
      <c r="Z16" s="48">
        <f>B16+D16</f>
        <v>0</v>
      </c>
      <c r="AA16" s="48">
        <f>B18+D18</f>
        <v>0</v>
      </c>
      <c r="AB16" s="48">
        <f>B20+D20</f>
        <v>0</v>
      </c>
      <c r="AC16" s="48">
        <f>B22+D22</f>
        <v>0</v>
      </c>
      <c r="AD16" s="48">
        <f>B24+D24</f>
        <v>0</v>
      </c>
      <c r="AE16" s="48">
        <f>B26+D26</f>
        <v>0</v>
      </c>
      <c r="AF16" s="48">
        <f>B28+D28</f>
        <v>0</v>
      </c>
      <c r="AG16" s="48">
        <f>B30+D30</f>
        <v>0</v>
      </c>
    </row>
    <row r="17" spans="1:33" ht="15">
      <c r="A17" s="58"/>
      <c r="B17" s="71"/>
      <c r="C17" s="71"/>
      <c r="D17" s="71"/>
      <c r="E17" s="71"/>
      <c r="F17" s="71"/>
      <c r="G17" s="85"/>
      <c r="H17" s="71"/>
      <c r="I17" s="71"/>
      <c r="K17" s="71"/>
      <c r="L17" s="71"/>
      <c r="M17" s="71"/>
      <c r="N17" s="71"/>
      <c r="O17" s="71"/>
      <c r="P17" s="71"/>
      <c r="Q17" s="71"/>
      <c r="S17" s="86"/>
      <c r="T17" s="86"/>
      <c r="W17" s="21" t="s">
        <v>654</v>
      </c>
      <c r="X17" s="48">
        <f>H12</f>
        <v>0</v>
      </c>
      <c r="Y17" s="48">
        <f>H14</f>
        <v>0</v>
      </c>
      <c r="Z17" s="48">
        <f>H16</f>
        <v>0</v>
      </c>
      <c r="AA17" s="48">
        <f>H18</f>
        <v>0</v>
      </c>
      <c r="AB17" s="48">
        <f>H20</f>
        <v>0</v>
      </c>
      <c r="AC17" s="48">
        <f>H22</f>
        <v>0</v>
      </c>
      <c r="AD17" s="48">
        <f>H24</f>
        <v>0</v>
      </c>
      <c r="AE17" s="48">
        <f>H26</f>
        <v>0</v>
      </c>
      <c r="AF17" s="48">
        <f>H28</f>
        <v>0</v>
      </c>
      <c r="AG17" s="48">
        <f>H30</f>
        <v>0</v>
      </c>
    </row>
    <row r="18" spans="1:35" ht="15">
      <c r="A18" s="58">
        <v>1999</v>
      </c>
      <c r="B18" s="71"/>
      <c r="C18" s="71"/>
      <c r="D18" s="71"/>
      <c r="E18" s="71"/>
      <c r="F18" s="65">
        <f>(B18+D18)/0.35</f>
        <v>0</v>
      </c>
      <c r="G18" s="85"/>
      <c r="H18" s="71"/>
      <c r="I18" s="71"/>
      <c r="K18" s="71"/>
      <c r="L18" s="71"/>
      <c r="M18" s="71">
        <f>H18/0.25</f>
        <v>0</v>
      </c>
      <c r="N18" s="71"/>
      <c r="O18" s="71">
        <f>(B18+D18+H18+K18)</f>
        <v>0</v>
      </c>
      <c r="P18" s="71"/>
      <c r="Q18" s="71">
        <f>(F18+J18+M18)</f>
        <v>0</v>
      </c>
      <c r="S18" s="86"/>
      <c r="T18" s="86"/>
      <c r="W18" s="21" t="s">
        <v>656</v>
      </c>
      <c r="X18" s="48">
        <f>K12</f>
        <v>0</v>
      </c>
      <c r="Y18" s="48">
        <f>K14</f>
        <v>0</v>
      </c>
      <c r="Z18" s="48">
        <f>K16</f>
        <v>0</v>
      </c>
      <c r="AA18" s="48">
        <f>K18</f>
        <v>0</v>
      </c>
      <c r="AB18" s="48">
        <f>K20</f>
        <v>0</v>
      </c>
      <c r="AC18" s="48">
        <f>K22</f>
        <v>0</v>
      </c>
      <c r="AD18" s="48">
        <f>K24</f>
        <v>0</v>
      </c>
      <c r="AE18" s="48">
        <f>K26</f>
        <v>0</v>
      </c>
      <c r="AF18" s="48">
        <f>K28</f>
        <v>0</v>
      </c>
      <c r="AG18" s="48">
        <f>K30</f>
        <v>0</v>
      </c>
      <c r="AH18" s="48"/>
      <c r="AI18" s="48"/>
    </row>
    <row r="19" spans="1:35" ht="15">
      <c r="A19" s="58"/>
      <c r="B19" s="71"/>
      <c r="C19" s="71"/>
      <c r="D19" s="71"/>
      <c r="E19" s="71"/>
      <c r="F19" s="71"/>
      <c r="G19" s="85"/>
      <c r="H19" s="71"/>
      <c r="I19" s="71"/>
      <c r="K19" s="71"/>
      <c r="L19" s="71"/>
      <c r="M19" s="71"/>
      <c r="N19" s="71"/>
      <c r="O19" s="71"/>
      <c r="P19" s="71"/>
      <c r="Q19" s="71"/>
      <c r="S19" s="86"/>
      <c r="T19" s="86"/>
      <c r="AH19" s="48"/>
      <c r="AI19" s="48"/>
    </row>
    <row r="20" spans="1:35" ht="15">
      <c r="A20" s="58">
        <v>2000</v>
      </c>
      <c r="B20" s="71"/>
      <c r="C20" s="71"/>
      <c r="D20" s="71"/>
      <c r="E20" s="71"/>
      <c r="F20" s="65">
        <f>(B20+D20)/0.35</f>
        <v>0</v>
      </c>
      <c r="G20" s="85"/>
      <c r="H20" s="71"/>
      <c r="I20" s="71"/>
      <c r="K20" s="71"/>
      <c r="L20" s="71"/>
      <c r="M20" s="71">
        <f>H20/0.25</f>
        <v>0</v>
      </c>
      <c r="N20" s="71"/>
      <c r="O20" s="71">
        <f>(B20+D20+H20+K20)</f>
        <v>0</v>
      </c>
      <c r="P20" s="71"/>
      <c r="Q20" s="71">
        <f>(F20+J20+M20)</f>
        <v>0</v>
      </c>
      <c r="S20" s="86"/>
      <c r="T20" s="86"/>
      <c r="AH20" s="48"/>
      <c r="AI20" s="48"/>
    </row>
    <row r="21" spans="1:35" ht="15">
      <c r="A21" s="58"/>
      <c r="B21" s="71"/>
      <c r="C21" s="71"/>
      <c r="D21" s="71"/>
      <c r="E21" s="71"/>
      <c r="F21" s="65"/>
      <c r="G21" s="85"/>
      <c r="H21" s="71"/>
      <c r="I21" s="71"/>
      <c r="K21" s="71"/>
      <c r="L21" s="71"/>
      <c r="M21" s="87"/>
      <c r="N21" s="71"/>
      <c r="O21" s="87"/>
      <c r="P21" s="71"/>
      <c r="Q21" s="71"/>
      <c r="S21" s="86"/>
      <c r="T21" s="86"/>
      <c r="AH21" s="48"/>
      <c r="AI21" s="48"/>
    </row>
    <row r="22" spans="1:35" ht="15">
      <c r="A22" s="58">
        <v>2001</v>
      </c>
      <c r="B22" s="87"/>
      <c r="C22" s="87"/>
      <c r="D22" s="87"/>
      <c r="E22" s="87"/>
      <c r="F22" s="65">
        <f>(B22+D22)/0.35</f>
        <v>0</v>
      </c>
      <c r="G22" s="85"/>
      <c r="H22" s="87"/>
      <c r="I22" s="87"/>
      <c r="K22" s="87"/>
      <c r="L22" s="87"/>
      <c r="M22" s="71">
        <f>H22/0.25</f>
        <v>0</v>
      </c>
      <c r="N22" s="87"/>
      <c r="O22" s="71">
        <f>(B22+D22+H22+K22)</f>
        <v>0</v>
      </c>
      <c r="P22" s="87"/>
      <c r="Q22" s="71">
        <f>(F22+J22+M22)</f>
        <v>0</v>
      </c>
      <c r="S22" s="86"/>
      <c r="T22" s="86"/>
      <c r="AH22" s="48"/>
      <c r="AI22" s="48"/>
    </row>
    <row r="23" spans="1:35" ht="15">
      <c r="A23" s="58"/>
      <c r="B23" s="87"/>
      <c r="C23" s="87"/>
      <c r="D23" s="87"/>
      <c r="E23" s="87"/>
      <c r="F23" s="87"/>
      <c r="G23" s="85"/>
      <c r="H23" s="87"/>
      <c r="I23" s="87"/>
      <c r="K23" s="87"/>
      <c r="L23" s="87"/>
      <c r="M23" s="87"/>
      <c r="N23" s="87"/>
      <c r="O23" s="87"/>
      <c r="P23" s="87"/>
      <c r="Q23" s="87"/>
      <c r="S23" s="86"/>
      <c r="T23" s="86"/>
      <c r="X23" s="48"/>
      <c r="Y23" s="48"/>
      <c r="Z23" s="48"/>
      <c r="AA23" s="48"/>
      <c r="AB23" s="48"/>
      <c r="AC23" s="48"/>
      <c r="AD23" s="48"/>
      <c r="AE23" s="48"/>
      <c r="AF23" s="48"/>
      <c r="AG23" s="48"/>
      <c r="AH23" s="48"/>
      <c r="AI23" s="48"/>
    </row>
    <row r="24" spans="1:35" s="44" customFormat="1" ht="15">
      <c r="A24" s="58">
        <v>2002</v>
      </c>
      <c r="B24" s="65"/>
      <c r="C24" s="65"/>
      <c r="D24" s="65"/>
      <c r="E24" s="65"/>
      <c r="F24" s="65">
        <f>(B24+D24)/0.35</f>
        <v>0</v>
      </c>
      <c r="G24" s="65"/>
      <c r="H24" s="65"/>
      <c r="I24" s="65"/>
      <c r="K24" s="65"/>
      <c r="L24" s="65"/>
      <c r="M24" s="71">
        <f>H24/0.25</f>
        <v>0</v>
      </c>
      <c r="N24" s="65"/>
      <c r="O24" s="71">
        <f>(B24+D24+H24+K24)</f>
        <v>0</v>
      </c>
      <c r="P24" s="65"/>
      <c r="Q24" s="71">
        <f>(F24+J24+M24)</f>
        <v>0</v>
      </c>
      <c r="S24" s="86"/>
      <c r="T24" s="86"/>
      <c r="AH24" s="130"/>
      <c r="AI24" s="130"/>
    </row>
    <row r="25" spans="1:35" s="44" customFormat="1" ht="15">
      <c r="A25" s="58"/>
      <c r="B25" s="65"/>
      <c r="C25" s="65"/>
      <c r="D25" s="65"/>
      <c r="E25" s="65"/>
      <c r="F25" s="65"/>
      <c r="G25" s="65"/>
      <c r="H25" s="65"/>
      <c r="I25" s="65"/>
      <c r="K25" s="65"/>
      <c r="L25" s="65"/>
      <c r="M25" s="65"/>
      <c r="N25" s="65"/>
      <c r="O25" s="65"/>
      <c r="P25" s="65"/>
      <c r="Q25" s="65"/>
      <c r="S25" s="86"/>
      <c r="T25" s="86"/>
      <c r="X25" s="130"/>
      <c r="Y25" s="130"/>
      <c r="Z25" s="130"/>
      <c r="AA25" s="130"/>
      <c r="AB25" s="130"/>
      <c r="AC25" s="130"/>
      <c r="AD25" s="130"/>
      <c r="AE25" s="130"/>
      <c r="AF25" s="130"/>
      <c r="AG25" s="130"/>
      <c r="AH25" s="130"/>
      <c r="AI25" s="130"/>
    </row>
    <row r="26" spans="1:20" s="44" customFormat="1" ht="15">
      <c r="A26" s="58">
        <v>2003</v>
      </c>
      <c r="B26" s="65"/>
      <c r="C26" s="65"/>
      <c r="D26" s="65"/>
      <c r="E26" s="65"/>
      <c r="F26" s="65">
        <f>(B26+D26)/0.35</f>
        <v>0</v>
      </c>
      <c r="G26" s="65"/>
      <c r="H26" s="65"/>
      <c r="I26" s="65"/>
      <c r="K26" s="65"/>
      <c r="L26" s="65"/>
      <c r="M26" s="71">
        <f>H26/0.25</f>
        <v>0</v>
      </c>
      <c r="N26" s="65"/>
      <c r="O26" s="71">
        <f>(B26+D26+H26+K26)</f>
        <v>0</v>
      </c>
      <c r="P26" s="65"/>
      <c r="Q26" s="71">
        <f>(F26+J26+M26)</f>
        <v>0</v>
      </c>
      <c r="S26" s="86"/>
      <c r="T26" s="86"/>
    </row>
    <row r="27" spans="1:20" s="44" customFormat="1" ht="15">
      <c r="A27" s="58"/>
      <c r="B27" s="65"/>
      <c r="C27" s="65"/>
      <c r="D27" s="65"/>
      <c r="E27" s="65"/>
      <c r="F27" s="65"/>
      <c r="G27" s="65"/>
      <c r="H27" s="65"/>
      <c r="I27" s="65"/>
      <c r="K27" s="65"/>
      <c r="L27" s="65"/>
      <c r="M27" s="65"/>
      <c r="N27" s="65"/>
      <c r="O27" s="65"/>
      <c r="P27" s="65"/>
      <c r="Q27" s="65"/>
      <c r="S27" s="86"/>
      <c r="T27" s="86"/>
    </row>
    <row r="28" spans="1:20" s="44" customFormat="1" ht="15">
      <c r="A28" s="58">
        <v>2004</v>
      </c>
      <c r="B28" s="65"/>
      <c r="C28" s="65"/>
      <c r="D28" s="65"/>
      <c r="E28" s="65"/>
      <c r="F28" s="65">
        <f>(B28+D28)/0.35</f>
        <v>0</v>
      </c>
      <c r="G28" s="65"/>
      <c r="H28" s="65"/>
      <c r="I28" s="65"/>
      <c r="K28" s="65"/>
      <c r="L28" s="65"/>
      <c r="M28" s="71">
        <f>H28/0.25</f>
        <v>0</v>
      </c>
      <c r="N28" s="65"/>
      <c r="O28" s="71">
        <f>(B28+D28+H28+K28)</f>
        <v>0</v>
      </c>
      <c r="P28" s="65"/>
      <c r="Q28" s="71">
        <f>(F28+J28+M28)</f>
        <v>0</v>
      </c>
      <c r="S28" s="86"/>
      <c r="T28" s="86"/>
    </row>
    <row r="29" spans="1:20" s="44" customFormat="1" ht="15">
      <c r="A29" s="58"/>
      <c r="B29" s="65"/>
      <c r="C29" s="65"/>
      <c r="D29" s="65"/>
      <c r="E29" s="65"/>
      <c r="F29" s="65"/>
      <c r="G29" s="65"/>
      <c r="H29" s="65"/>
      <c r="I29" s="65"/>
      <c r="K29" s="65"/>
      <c r="L29" s="65"/>
      <c r="M29" s="65"/>
      <c r="N29" s="65"/>
      <c r="O29" s="65"/>
      <c r="P29" s="65"/>
      <c r="Q29" s="65"/>
      <c r="S29" s="86"/>
      <c r="T29" s="86"/>
    </row>
    <row r="30" spans="1:20" s="151" customFormat="1" ht="15">
      <c r="A30" s="142">
        <v>2005</v>
      </c>
      <c r="B30" s="150"/>
      <c r="C30" s="150"/>
      <c r="D30" s="150"/>
      <c r="E30" s="150"/>
      <c r="F30" s="65">
        <f>(B30+D30)/0.35</f>
        <v>0</v>
      </c>
      <c r="G30" s="150"/>
      <c r="H30" s="150"/>
      <c r="I30" s="150"/>
      <c r="K30" s="150"/>
      <c r="L30" s="150"/>
      <c r="M30" s="71">
        <f>H30/0.25</f>
        <v>0</v>
      </c>
      <c r="N30" s="150"/>
      <c r="O30" s="71">
        <f>(B30+D30+H30+K30)</f>
        <v>0</v>
      </c>
      <c r="P30" s="150"/>
      <c r="Q30" s="71">
        <f>(F30+J30+M30)</f>
        <v>0</v>
      </c>
      <c r="S30" s="86"/>
      <c r="T30" s="152"/>
    </row>
    <row r="32" ht="15">
      <c r="A32" s="21" t="s">
        <v>663</v>
      </c>
    </row>
    <row r="33" ht="15">
      <c r="A33" s="21" t="s">
        <v>662</v>
      </c>
    </row>
    <row r="35" spans="1:19" ht="15">
      <c r="A35" s="21" t="s">
        <v>657</v>
      </c>
      <c r="K35" s="81"/>
      <c r="L35" s="81"/>
      <c r="M35" s="81"/>
      <c r="N35" s="81"/>
      <c r="O35" s="81"/>
      <c r="P35" s="81"/>
      <c r="Q35" s="81"/>
      <c r="S35" s="91"/>
    </row>
    <row r="36" spans="1:19" ht="15">
      <c r="A36" s="21" t="s">
        <v>658</v>
      </c>
      <c r="K36" s="81"/>
      <c r="L36" s="81"/>
      <c r="M36" s="81"/>
      <c r="N36" s="81"/>
      <c r="O36" s="81"/>
      <c r="P36" s="81"/>
      <c r="Q36" s="81"/>
      <c r="S36" s="91"/>
    </row>
    <row r="37" spans="1:19" ht="15">
      <c r="A37" s="21" t="s">
        <v>659</v>
      </c>
      <c r="S37" s="91"/>
    </row>
    <row r="38" spans="1:19" ht="15">
      <c r="A38" s="21" t="s">
        <v>660</v>
      </c>
      <c r="E38" s="80"/>
      <c r="F38" s="81"/>
      <c r="H38" s="81"/>
      <c r="I38" s="81"/>
      <c r="J38" s="81"/>
      <c r="S38" s="91"/>
    </row>
    <row r="39" spans="1:19" ht="15">
      <c r="A39" s="118" t="s">
        <v>661</v>
      </c>
      <c r="B39" s="118"/>
      <c r="C39" s="118"/>
      <c r="D39" s="118"/>
      <c r="E39" s="118"/>
      <c r="F39" s="118"/>
      <c r="G39" s="118"/>
      <c r="H39" s="118"/>
      <c r="I39" s="81"/>
      <c r="J39" s="81"/>
      <c r="S39" s="91"/>
    </row>
    <row r="40" spans="1:19" ht="15">
      <c r="A40" s="21" t="s">
        <v>681</v>
      </c>
      <c r="S40" s="91"/>
    </row>
    <row r="41" spans="1:19" ht="15">
      <c r="A41" s="21" t="s">
        <v>682</v>
      </c>
      <c r="S41" s="91"/>
    </row>
    <row r="42" spans="1:19" ht="15">
      <c r="A42" s="21" t="s">
        <v>683</v>
      </c>
      <c r="S42" s="91"/>
    </row>
    <row r="43" ht="15">
      <c r="S43" s="91"/>
    </row>
    <row r="44" spans="1:19" ht="15">
      <c r="A44" s="21" t="s">
        <v>271</v>
      </c>
      <c r="S44" s="91"/>
    </row>
    <row r="45" spans="1:19" ht="15">
      <c r="A45" s="21" t="s">
        <v>272</v>
      </c>
      <c r="S45" s="91"/>
    </row>
    <row r="46" spans="1:19" ht="15">
      <c r="A46" s="21" t="s">
        <v>273</v>
      </c>
      <c r="S46" s="91"/>
    </row>
    <row r="47" spans="1:19" ht="15">
      <c r="A47" s="21" t="s">
        <v>684</v>
      </c>
      <c r="S47" s="91"/>
    </row>
    <row r="48" spans="1:19" ht="15">
      <c r="A48" s="21" t="s">
        <v>685</v>
      </c>
      <c r="S48" s="91"/>
    </row>
    <row r="49" ht="15">
      <c r="S49" s="91"/>
    </row>
    <row r="50" spans="1:19" ht="15">
      <c r="A50" s="89" t="s">
        <v>378</v>
      </c>
      <c r="S50" s="91"/>
    </row>
    <row r="51" spans="5:20" ht="15">
      <c r="E51" s="90"/>
      <c r="F51" s="81"/>
      <c r="G51" s="82"/>
      <c r="H51" s="81"/>
      <c r="I51" s="81"/>
      <c r="J51" s="81"/>
      <c r="K51" s="81"/>
      <c r="L51" s="81"/>
      <c r="M51" s="81"/>
      <c r="N51" s="81"/>
      <c r="O51" s="81"/>
      <c r="P51" s="81"/>
      <c r="Q51" s="81"/>
      <c r="S51" s="88"/>
      <c r="T51" s="88"/>
    </row>
    <row r="52" ht="15">
      <c r="S52" s="91"/>
    </row>
    <row r="53" ht="15">
      <c r="S53" s="91"/>
    </row>
  </sheetData>
  <mergeCells count="10">
    <mergeCell ref="A1:J1"/>
    <mergeCell ref="K7:M7"/>
    <mergeCell ref="B6:F6"/>
    <mergeCell ref="S12:T12"/>
    <mergeCell ref="B7:F7"/>
    <mergeCell ref="H7:J7"/>
    <mergeCell ref="B8:D8"/>
    <mergeCell ref="O7:S7"/>
    <mergeCell ref="H6:J6"/>
    <mergeCell ref="K6:M6"/>
  </mergeCells>
  <printOptions horizontalCentered="1"/>
  <pageMargins left="0.9" right="0.9" top="0.5" bottom="0.5" header="0.5" footer="0.5"/>
  <pageSetup horizontalDpi="600" verticalDpi="600" orientation="portrait" scale="90" r:id="rId2"/>
  <headerFooter alignWithMargins="0">
    <oddFooter>&amp;C&amp;"Times New Roman,Regular"&amp;11- S&amp;P -</oddFooter>
  </headerFooter>
  <colBreaks count="1" manualBreakCount="1">
    <brk id="10" max="49" man="1"/>
  </colBreaks>
  <drawing r:id="rId1"/>
</worksheet>
</file>

<file path=xl/worksheets/sheet11.xml><?xml version="1.0" encoding="utf-8"?>
<worksheet xmlns="http://schemas.openxmlformats.org/spreadsheetml/2006/main" xmlns:r="http://schemas.openxmlformats.org/officeDocument/2006/relationships">
  <sheetPr codeName="Sheet9"/>
  <dimension ref="A1:Z76"/>
  <sheetViews>
    <sheetView workbookViewId="0" topLeftCell="A6">
      <selection activeCell="A4" sqref="A4:K4"/>
    </sheetView>
  </sheetViews>
  <sheetFormatPr defaultColWidth="9.140625" defaultRowHeight="12.75"/>
  <cols>
    <col min="1" max="1" width="42.7109375" style="1" customWidth="1"/>
    <col min="2" max="2" width="1.57421875" style="1" customWidth="1"/>
    <col min="3" max="3" width="14.140625" style="1" customWidth="1"/>
    <col min="4" max="4" width="1.57421875" style="1" customWidth="1"/>
    <col min="5" max="5" width="14.140625" style="1" bestFit="1" customWidth="1"/>
    <col min="6" max="6" width="1.7109375" style="1" customWidth="1"/>
    <col min="7" max="7" width="15.421875" style="1" bestFit="1" customWidth="1"/>
    <col min="8" max="8" width="1.57421875" style="1" customWidth="1"/>
    <col min="9" max="9" width="14.140625" style="1" bestFit="1" customWidth="1"/>
    <col min="10" max="10" width="1.7109375" style="1" customWidth="1"/>
    <col min="11" max="11" width="14.140625" style="1" customWidth="1"/>
    <col min="12" max="12" width="14.00390625" style="1" customWidth="1"/>
    <col min="13" max="13" width="1.57421875" style="2" customWidth="1"/>
    <col min="14" max="14" width="14.00390625" style="1" customWidth="1"/>
    <col min="15" max="15" width="1.57421875" style="2" customWidth="1"/>
    <col min="16" max="16" width="14.140625" style="1" customWidth="1"/>
    <col min="17" max="17" width="1.57421875" style="2" customWidth="1"/>
    <col min="18" max="18" width="14.00390625" style="1" customWidth="1"/>
    <col min="19" max="19" width="1.57421875" style="2" customWidth="1"/>
    <col min="20" max="20" width="14.00390625" style="1" customWidth="1"/>
    <col min="21" max="21" width="14.00390625" style="0" bestFit="1" customWidth="1"/>
  </cols>
  <sheetData>
    <row r="1" spans="1:20" ht="14.25">
      <c r="A1" s="308" t="str">
        <f>'Net Assets - Both'!A1:I1</f>
        <v>Sample County</v>
      </c>
      <c r="B1" s="308"/>
      <c r="C1" s="308"/>
      <c r="D1" s="308"/>
      <c r="E1" s="308"/>
      <c r="F1" s="308"/>
      <c r="G1" s="308"/>
      <c r="H1" s="308"/>
      <c r="I1" s="308"/>
      <c r="J1" s="308"/>
      <c r="K1" s="308"/>
      <c r="L1"/>
      <c r="N1"/>
      <c r="P1"/>
      <c r="R1"/>
      <c r="T1"/>
    </row>
    <row r="2" spans="1:20" ht="15">
      <c r="A2" s="309" t="s">
        <v>246</v>
      </c>
      <c r="B2" s="309"/>
      <c r="C2" s="309"/>
      <c r="D2" s="309"/>
      <c r="E2" s="309"/>
      <c r="F2" s="309"/>
      <c r="G2" s="309"/>
      <c r="H2" s="309"/>
      <c r="I2" s="309"/>
      <c r="J2" s="309"/>
      <c r="K2" s="309"/>
      <c r="L2"/>
      <c r="N2"/>
      <c r="P2"/>
      <c r="R2"/>
      <c r="T2"/>
    </row>
    <row r="3" spans="1:20" ht="15">
      <c r="A3" s="310" t="s">
        <v>247</v>
      </c>
      <c r="B3" s="310"/>
      <c r="C3" s="310"/>
      <c r="D3" s="310"/>
      <c r="E3" s="310"/>
      <c r="F3" s="310"/>
      <c r="G3" s="310"/>
      <c r="H3" s="310"/>
      <c r="I3" s="310"/>
      <c r="J3" s="310"/>
      <c r="K3" s="310"/>
      <c r="L3"/>
      <c r="N3"/>
      <c r="P3"/>
      <c r="R3"/>
      <c r="T3"/>
    </row>
    <row r="4" spans="1:20" ht="15">
      <c r="A4" s="304" t="s">
        <v>16</v>
      </c>
      <c r="B4" s="304"/>
      <c r="C4" s="304"/>
      <c r="D4" s="304"/>
      <c r="E4" s="304"/>
      <c r="F4" s="304"/>
      <c r="G4" s="304"/>
      <c r="H4" s="304"/>
      <c r="I4" s="304"/>
      <c r="J4" s="304"/>
      <c r="K4" s="304"/>
      <c r="L4"/>
      <c r="N4"/>
      <c r="P4"/>
      <c r="R4"/>
      <c r="T4"/>
    </row>
    <row r="5" spans="1:20" ht="13.5" thickBot="1">
      <c r="A5" s="3"/>
      <c r="B5" s="3"/>
      <c r="C5" s="4"/>
      <c r="D5" s="4"/>
      <c r="E5" s="4"/>
      <c r="F5" s="4"/>
      <c r="G5" s="3"/>
      <c r="H5" s="52"/>
      <c r="I5" s="3"/>
      <c r="J5" s="3"/>
      <c r="K5" s="3"/>
      <c r="L5" s="3"/>
      <c r="M5" s="52"/>
      <c r="N5" s="3"/>
      <c r="O5" s="52"/>
      <c r="P5" s="3"/>
      <c r="Q5" s="52"/>
      <c r="R5" s="3"/>
      <c r="S5" s="52"/>
      <c r="T5" s="3"/>
    </row>
    <row r="6" spans="1:20" s="21" customFormat="1" ht="15.75" thickTop="1">
      <c r="A6" s="17"/>
      <c r="B6" s="17"/>
      <c r="C6" s="180"/>
      <c r="D6" s="180"/>
      <c r="E6" s="180"/>
      <c r="F6" s="180"/>
      <c r="G6" s="180"/>
      <c r="H6" s="180"/>
      <c r="I6" s="180"/>
      <c r="J6" s="180"/>
      <c r="K6" s="180"/>
      <c r="L6" s="180"/>
      <c r="M6" s="180"/>
      <c r="N6" s="180"/>
      <c r="O6" s="180"/>
      <c r="P6" s="180"/>
      <c r="Q6" s="180"/>
      <c r="R6" s="180"/>
      <c r="S6" s="180"/>
      <c r="T6" s="180"/>
    </row>
    <row r="7" spans="1:20" s="21" customFormat="1" ht="15">
      <c r="A7" s="17"/>
      <c r="B7" s="24"/>
      <c r="C7" s="59">
        <v>1996</v>
      </c>
      <c r="D7" s="77"/>
      <c r="E7" s="59">
        <v>1997</v>
      </c>
      <c r="F7" s="77"/>
      <c r="G7" s="132">
        <v>1998</v>
      </c>
      <c r="H7" s="206"/>
      <c r="I7" s="132">
        <v>1999</v>
      </c>
      <c r="J7" s="132"/>
      <c r="K7" s="59">
        <v>2000</v>
      </c>
      <c r="L7" s="59">
        <v>2001</v>
      </c>
      <c r="M7" s="77"/>
      <c r="N7" s="59">
        <v>2002</v>
      </c>
      <c r="O7" s="77"/>
      <c r="P7" s="59">
        <v>2003</v>
      </c>
      <c r="Q7" s="77"/>
      <c r="R7" s="59">
        <v>2004</v>
      </c>
      <c r="S7" s="77"/>
      <c r="T7" s="59">
        <v>2005</v>
      </c>
    </row>
    <row r="8" spans="1:20" s="21" customFormat="1" ht="15">
      <c r="A8" s="17"/>
      <c r="B8" s="24"/>
      <c r="C8" s="24"/>
      <c r="D8" s="24"/>
      <c r="E8" s="24"/>
      <c r="F8" s="24"/>
      <c r="G8" s="25"/>
      <c r="H8" s="25"/>
      <c r="I8" s="25"/>
      <c r="J8" s="25"/>
      <c r="K8" s="24"/>
      <c r="L8" s="24"/>
      <c r="M8" s="24"/>
      <c r="N8" s="24"/>
      <c r="O8" s="24"/>
      <c r="P8" s="24"/>
      <c r="Q8" s="24"/>
      <c r="R8" s="24"/>
      <c r="S8" s="24"/>
      <c r="T8" s="24"/>
    </row>
    <row r="9" spans="1:20" s="21" customFormat="1" ht="15">
      <c r="A9" s="22" t="s">
        <v>248</v>
      </c>
      <c r="B9" s="22"/>
      <c r="C9" s="9"/>
      <c r="D9" s="9"/>
      <c r="E9" s="9"/>
      <c r="F9" s="9"/>
      <c r="G9" s="9"/>
      <c r="H9" s="249"/>
      <c r="I9" s="22"/>
      <c r="J9" s="22"/>
      <c r="K9" s="22"/>
      <c r="L9" s="22"/>
      <c r="M9" s="17"/>
      <c r="N9" s="22"/>
      <c r="O9" s="17"/>
      <c r="P9" s="22"/>
      <c r="Q9" s="17"/>
      <c r="R9" s="22"/>
      <c r="S9" s="17"/>
      <c r="T9" s="22"/>
    </row>
    <row r="10" spans="1:20" s="21" customFormat="1" ht="15">
      <c r="A10" s="7" t="s">
        <v>166</v>
      </c>
      <c r="B10" s="7"/>
      <c r="C10" s="6"/>
      <c r="D10" s="26"/>
      <c r="E10" s="6"/>
      <c r="F10" s="26"/>
      <c r="G10" s="6"/>
      <c r="H10" s="27"/>
      <c r="I10" s="6"/>
      <c r="J10" s="6"/>
      <c r="K10" s="6"/>
      <c r="L10" s="6"/>
      <c r="M10" s="6"/>
      <c r="N10" s="6"/>
      <c r="O10" s="6"/>
      <c r="P10" s="6"/>
      <c r="Q10" s="6"/>
      <c r="R10" s="6"/>
      <c r="S10" s="6"/>
      <c r="T10" s="6"/>
    </row>
    <row r="11" spans="1:20" s="21" customFormat="1" ht="15">
      <c r="A11" s="7" t="s">
        <v>210</v>
      </c>
      <c r="B11" s="7"/>
      <c r="C11" s="6"/>
      <c r="D11" s="26"/>
      <c r="E11" s="6"/>
      <c r="F11" s="26"/>
      <c r="G11" s="6"/>
      <c r="H11" s="27"/>
      <c r="I11" s="6"/>
      <c r="J11" s="6"/>
      <c r="K11" s="6"/>
      <c r="L11" s="6"/>
      <c r="M11" s="6"/>
      <c r="N11" s="6"/>
      <c r="O11" s="6"/>
      <c r="P11" s="6"/>
      <c r="Q11" s="6"/>
      <c r="R11" s="6"/>
      <c r="S11" s="6"/>
      <c r="T11" s="6"/>
    </row>
    <row r="12" spans="1:20" s="21" customFormat="1" ht="15.75" thickBot="1">
      <c r="A12" s="7" t="s">
        <v>43</v>
      </c>
      <c r="B12" s="7"/>
      <c r="C12" s="250"/>
      <c r="D12" s="41"/>
      <c r="E12" s="250"/>
      <c r="F12" s="41"/>
      <c r="G12" s="250"/>
      <c r="H12" s="42"/>
      <c r="I12" s="250"/>
      <c r="J12" s="43"/>
      <c r="K12" s="250"/>
      <c r="L12" s="250"/>
      <c r="M12" s="43"/>
      <c r="N12" s="250"/>
      <c r="O12" s="43"/>
      <c r="P12" s="250"/>
      <c r="Q12" s="43"/>
      <c r="R12" s="250"/>
      <c r="S12" s="43"/>
      <c r="T12" s="250"/>
    </row>
    <row r="13" spans="1:20" s="21" customFormat="1" ht="15.75" thickTop="1">
      <c r="A13" s="7"/>
      <c r="B13" s="7"/>
      <c r="C13" s="43"/>
      <c r="D13" s="41"/>
      <c r="E13" s="43"/>
      <c r="F13" s="41"/>
      <c r="G13" s="43"/>
      <c r="H13" s="42"/>
      <c r="I13" s="43"/>
      <c r="J13" s="43"/>
      <c r="K13" s="43"/>
      <c r="L13" s="43"/>
      <c r="M13" s="43"/>
      <c r="N13" s="43"/>
      <c r="O13" s="43"/>
      <c r="P13" s="43"/>
      <c r="Q13" s="43"/>
      <c r="R13" s="43"/>
      <c r="S13" s="43"/>
      <c r="T13" s="43"/>
    </row>
    <row r="14" spans="1:20" s="21" customFormat="1" ht="15">
      <c r="A14" s="22" t="s">
        <v>249</v>
      </c>
      <c r="B14" s="7"/>
      <c r="C14" s="43"/>
      <c r="D14" s="41"/>
      <c r="E14" s="43"/>
      <c r="F14" s="41"/>
      <c r="G14" s="43"/>
      <c r="H14" s="42"/>
      <c r="I14" s="43"/>
      <c r="J14" s="43"/>
      <c r="K14" s="43"/>
      <c r="L14" s="43"/>
      <c r="M14" s="43"/>
      <c r="N14" s="43"/>
      <c r="O14" s="43"/>
      <c r="P14" s="43"/>
      <c r="Q14" s="43"/>
      <c r="R14" s="43"/>
      <c r="S14" s="43"/>
      <c r="T14" s="43"/>
    </row>
    <row r="15" spans="1:20" s="21" customFormat="1" ht="15">
      <c r="A15" s="7" t="s">
        <v>387</v>
      </c>
      <c r="B15" s="7"/>
      <c r="C15" s="43"/>
      <c r="D15" s="41"/>
      <c r="E15" s="43"/>
      <c r="F15" s="41"/>
      <c r="G15" s="43"/>
      <c r="H15" s="42"/>
      <c r="I15" s="43"/>
      <c r="J15" s="43"/>
      <c r="K15" s="43"/>
      <c r="L15" s="43"/>
      <c r="M15" s="43"/>
      <c r="N15" s="43"/>
      <c r="O15" s="43"/>
      <c r="P15" s="43"/>
      <c r="Q15" s="43"/>
      <c r="R15" s="43"/>
      <c r="S15" s="43"/>
      <c r="T15" s="43"/>
    </row>
    <row r="16" spans="1:20" s="21" customFormat="1" ht="15">
      <c r="A16" s="7" t="s">
        <v>274</v>
      </c>
      <c r="B16" s="7"/>
      <c r="C16" s="43"/>
      <c r="D16" s="41"/>
      <c r="E16" s="43"/>
      <c r="F16" s="41"/>
      <c r="G16" s="43"/>
      <c r="H16" s="42"/>
      <c r="I16" s="43"/>
      <c r="J16" s="43"/>
      <c r="K16" s="43"/>
      <c r="L16" s="43"/>
      <c r="M16" s="43"/>
      <c r="N16" s="43"/>
      <c r="O16" s="43"/>
      <c r="P16" s="43"/>
      <c r="Q16" s="43"/>
      <c r="R16" s="43"/>
      <c r="S16" s="43"/>
      <c r="T16" s="43"/>
    </row>
    <row r="17" spans="1:20" s="21" customFormat="1" ht="15">
      <c r="A17" s="7" t="s">
        <v>275</v>
      </c>
      <c r="B17" s="7"/>
      <c r="C17" s="43"/>
      <c r="D17" s="41"/>
      <c r="E17" s="43"/>
      <c r="F17" s="41"/>
      <c r="G17" s="43"/>
      <c r="H17" s="42"/>
      <c r="I17" s="43"/>
      <c r="J17" s="43"/>
      <c r="K17" s="43"/>
      <c r="L17" s="43"/>
      <c r="M17" s="43"/>
      <c r="N17" s="43"/>
      <c r="O17" s="43"/>
      <c r="P17" s="43"/>
      <c r="Q17" s="43"/>
      <c r="R17" s="43"/>
      <c r="S17" s="43"/>
      <c r="T17" s="43"/>
    </row>
    <row r="18" spans="1:20" s="21" customFormat="1" ht="15">
      <c r="A18" s="7" t="s">
        <v>276</v>
      </c>
      <c r="B18" s="7"/>
      <c r="C18" s="43"/>
      <c r="D18" s="41"/>
      <c r="E18" s="43"/>
      <c r="F18" s="41"/>
      <c r="G18" s="43"/>
      <c r="H18" s="42"/>
      <c r="I18" s="43"/>
      <c r="J18" s="43"/>
      <c r="K18" s="43"/>
      <c r="L18" s="43"/>
      <c r="M18" s="43"/>
      <c r="N18" s="43"/>
      <c r="O18" s="43"/>
      <c r="P18" s="43"/>
      <c r="Q18" s="43"/>
      <c r="R18" s="43"/>
      <c r="S18" s="43"/>
      <c r="T18" s="43"/>
    </row>
    <row r="19" spans="1:20" s="21" customFormat="1" ht="15">
      <c r="A19" s="22"/>
      <c r="B19" s="7"/>
      <c r="C19" s="43"/>
      <c r="D19" s="41"/>
      <c r="E19" s="43"/>
      <c r="F19" s="41"/>
      <c r="G19" s="43"/>
      <c r="H19" s="42"/>
      <c r="I19" s="43"/>
      <c r="J19" s="43"/>
      <c r="K19" s="43"/>
      <c r="L19" s="43"/>
      <c r="M19" s="43"/>
      <c r="N19" s="43"/>
      <c r="O19" s="43"/>
      <c r="P19" s="43"/>
      <c r="Q19" s="43"/>
      <c r="R19" s="43"/>
      <c r="S19" s="43"/>
      <c r="T19" s="43"/>
    </row>
    <row r="20" spans="1:20" s="21" customFormat="1" ht="15">
      <c r="A20" s="7" t="s">
        <v>379</v>
      </c>
      <c r="B20" s="7"/>
      <c r="C20" s="43"/>
      <c r="D20" s="41"/>
      <c r="E20" s="43"/>
      <c r="F20" s="41"/>
      <c r="G20" s="43"/>
      <c r="H20" s="42"/>
      <c r="I20" s="43"/>
      <c r="J20" s="43"/>
      <c r="K20" s="43"/>
      <c r="L20" s="43"/>
      <c r="M20" s="43"/>
      <c r="N20" s="43"/>
      <c r="O20" s="43"/>
      <c r="P20" s="43"/>
      <c r="Q20" s="43"/>
      <c r="R20" s="43"/>
      <c r="S20" s="43"/>
      <c r="T20" s="43"/>
    </row>
    <row r="21" spans="1:20" s="21" customFormat="1" ht="15">
      <c r="A21" s="7" t="s">
        <v>274</v>
      </c>
      <c r="B21" s="7"/>
      <c r="C21" s="43"/>
      <c r="D21" s="41"/>
      <c r="E21" s="43"/>
      <c r="F21" s="41"/>
      <c r="G21" s="43"/>
      <c r="H21" s="42"/>
      <c r="I21" s="43"/>
      <c r="J21" s="43"/>
      <c r="K21" s="43"/>
      <c r="L21" s="43"/>
      <c r="M21" s="43"/>
      <c r="N21" s="43"/>
      <c r="O21" s="43"/>
      <c r="P21" s="43"/>
      <c r="Q21" s="43"/>
      <c r="R21" s="43"/>
      <c r="S21" s="43"/>
      <c r="T21" s="43"/>
    </row>
    <row r="22" spans="1:20" s="21" customFormat="1" ht="15">
      <c r="A22" s="7" t="s">
        <v>275</v>
      </c>
      <c r="B22" s="7"/>
      <c r="C22" s="43"/>
      <c r="D22" s="41"/>
      <c r="E22" s="43"/>
      <c r="F22" s="41"/>
      <c r="G22" s="43"/>
      <c r="H22" s="42"/>
      <c r="I22" s="43"/>
      <c r="J22" s="43"/>
      <c r="K22" s="43"/>
      <c r="L22" s="43"/>
      <c r="M22" s="43"/>
      <c r="N22" s="43"/>
      <c r="O22" s="43"/>
      <c r="P22" s="43"/>
      <c r="Q22" s="43"/>
      <c r="R22" s="43"/>
      <c r="S22" s="43"/>
      <c r="T22" s="43"/>
    </row>
    <row r="23" spans="1:20" s="21" customFormat="1" ht="15">
      <c r="A23" s="7" t="s">
        <v>276</v>
      </c>
      <c r="B23" s="7"/>
      <c r="C23" s="43"/>
      <c r="D23" s="41"/>
      <c r="E23" s="43"/>
      <c r="F23" s="41"/>
      <c r="G23" s="43"/>
      <c r="H23" s="42"/>
      <c r="I23" s="43"/>
      <c r="J23" s="43"/>
      <c r="K23" s="43"/>
      <c r="L23" s="43"/>
      <c r="M23" s="43"/>
      <c r="N23" s="43"/>
      <c r="O23" s="43"/>
      <c r="P23" s="43"/>
      <c r="Q23" s="43"/>
      <c r="R23" s="43"/>
      <c r="S23" s="43"/>
      <c r="T23" s="43"/>
    </row>
    <row r="24" spans="1:20" s="21" customFormat="1" ht="15">
      <c r="A24" s="7"/>
      <c r="B24" s="7"/>
      <c r="C24" s="43"/>
      <c r="D24" s="41"/>
      <c r="E24" s="43"/>
      <c r="F24" s="41"/>
      <c r="G24" s="43"/>
      <c r="H24" s="42"/>
      <c r="I24" s="43"/>
      <c r="J24" s="43"/>
      <c r="K24" s="43"/>
      <c r="L24" s="43"/>
      <c r="M24" s="43"/>
      <c r="N24" s="43"/>
      <c r="O24" s="43"/>
      <c r="P24" s="43"/>
      <c r="Q24" s="43"/>
      <c r="R24" s="43"/>
      <c r="S24" s="43"/>
      <c r="T24" s="43"/>
    </row>
    <row r="25" spans="1:20" s="21" customFormat="1" ht="15" hidden="1">
      <c r="A25" s="23"/>
      <c r="B25" s="16"/>
      <c r="C25" s="43"/>
      <c r="D25" s="41"/>
      <c r="E25" s="43"/>
      <c r="F25" s="41"/>
      <c r="G25" s="43"/>
      <c r="H25" s="42"/>
      <c r="I25" s="43"/>
      <c r="J25" s="43"/>
      <c r="K25" s="43"/>
      <c r="L25" s="43"/>
      <c r="M25" s="43"/>
      <c r="N25" s="43"/>
      <c r="O25" s="43"/>
      <c r="P25" s="43"/>
      <c r="Q25" s="43"/>
      <c r="R25" s="43"/>
      <c r="S25" s="43"/>
      <c r="T25" s="43"/>
    </row>
    <row r="26" spans="1:20" s="21" customFormat="1" ht="15" hidden="1">
      <c r="A26" s="23"/>
      <c r="B26" s="16"/>
      <c r="C26" s="43"/>
      <c r="D26" s="41"/>
      <c r="E26" s="43"/>
      <c r="F26" s="41"/>
      <c r="G26" s="43"/>
      <c r="H26" s="42"/>
      <c r="I26" s="43"/>
      <c r="J26" s="43"/>
      <c r="K26" s="43"/>
      <c r="L26" s="43"/>
      <c r="M26" s="43"/>
      <c r="N26" s="43"/>
      <c r="O26" s="43"/>
      <c r="P26" s="43"/>
      <c r="Q26" s="43"/>
      <c r="R26" s="43"/>
      <c r="S26" s="43"/>
      <c r="T26" s="43"/>
    </row>
    <row r="27" spans="1:20" s="21" customFormat="1" ht="15" hidden="1">
      <c r="A27" s="16" t="s">
        <v>4</v>
      </c>
      <c r="B27" s="16"/>
      <c r="C27" s="43"/>
      <c r="D27" s="41"/>
      <c r="E27" s="43"/>
      <c r="F27" s="41"/>
      <c r="G27" s="43"/>
      <c r="H27" s="42"/>
      <c r="I27" s="43"/>
      <c r="J27" s="43"/>
      <c r="K27" s="43"/>
      <c r="L27" s="43"/>
      <c r="M27" s="43"/>
      <c r="N27" s="43"/>
      <c r="O27" s="43"/>
      <c r="P27" s="43"/>
      <c r="Q27" s="43"/>
      <c r="R27" s="43"/>
      <c r="S27" s="43"/>
      <c r="T27" s="43"/>
    </row>
    <row r="28" spans="1:26" s="21" customFormat="1" ht="15">
      <c r="A28" s="7" t="s">
        <v>385</v>
      </c>
      <c r="B28" s="7"/>
      <c r="C28" s="43"/>
      <c r="D28" s="41"/>
      <c r="E28" s="43"/>
      <c r="F28" s="41"/>
      <c r="G28" s="43"/>
      <c r="H28" s="42"/>
      <c r="I28" s="43"/>
      <c r="J28" s="43"/>
      <c r="K28" s="43"/>
      <c r="L28" s="43"/>
      <c r="M28" s="43"/>
      <c r="N28" s="43"/>
      <c r="O28" s="43"/>
      <c r="P28" s="43"/>
      <c r="Q28" s="43"/>
      <c r="R28" s="43"/>
      <c r="S28" s="43"/>
      <c r="T28" s="43"/>
      <c r="U28" s="17"/>
      <c r="V28" s="17"/>
      <c r="W28" s="17"/>
      <c r="X28" s="17"/>
      <c r="Y28" s="17"/>
      <c r="Z28" s="17"/>
    </row>
    <row r="29" spans="1:26" s="21" customFormat="1" ht="15">
      <c r="A29" s="7" t="s">
        <v>274</v>
      </c>
      <c r="B29" s="7"/>
      <c r="C29" s="41"/>
      <c r="D29" s="41"/>
      <c r="E29" s="41"/>
      <c r="F29" s="41"/>
      <c r="G29" s="15"/>
      <c r="H29" s="42"/>
      <c r="I29" s="5"/>
      <c r="J29" s="5"/>
      <c r="K29" s="7"/>
      <c r="L29" s="7"/>
      <c r="M29" s="43"/>
      <c r="N29" s="7"/>
      <c r="O29" s="43"/>
      <c r="P29" s="7"/>
      <c r="Q29" s="43"/>
      <c r="R29" s="7"/>
      <c r="S29" s="43"/>
      <c r="T29" s="7"/>
      <c r="U29" s="17"/>
      <c r="V29" s="17"/>
      <c r="W29" s="17"/>
      <c r="X29" s="17"/>
      <c r="Y29" s="17"/>
      <c r="Z29" s="17"/>
    </row>
    <row r="30" spans="1:26" s="21" customFormat="1" ht="15">
      <c r="A30" s="7" t="s">
        <v>275</v>
      </c>
      <c r="B30" s="18"/>
      <c r="C30" s="45"/>
      <c r="D30" s="38"/>
      <c r="E30" s="45"/>
      <c r="F30" s="45"/>
      <c r="G30" s="45"/>
      <c r="H30" s="39"/>
      <c r="I30" s="45"/>
      <c r="J30" s="45"/>
      <c r="K30" s="45"/>
      <c r="L30" s="45"/>
      <c r="M30" s="32"/>
      <c r="N30" s="45"/>
      <c r="O30" s="32"/>
      <c r="P30" s="45"/>
      <c r="Q30" s="32"/>
      <c r="R30" s="45"/>
      <c r="S30" s="32"/>
      <c r="T30" s="45"/>
      <c r="U30" s="17"/>
      <c r="V30" s="17"/>
      <c r="W30" s="17"/>
      <c r="X30" s="17"/>
      <c r="Y30" s="17"/>
      <c r="Z30" s="17"/>
    </row>
    <row r="31" spans="1:26" s="21" customFormat="1" ht="15">
      <c r="A31" s="7" t="s">
        <v>276</v>
      </c>
      <c r="B31" s="7"/>
      <c r="C31" s="29"/>
      <c r="D31" s="29"/>
      <c r="E31" s="29"/>
      <c r="F31" s="29"/>
      <c r="G31" s="15"/>
      <c r="H31" s="30"/>
      <c r="I31" s="7"/>
      <c r="J31" s="7"/>
      <c r="K31" s="7"/>
      <c r="L31" s="7"/>
      <c r="M31" s="28"/>
      <c r="N31" s="7"/>
      <c r="O31" s="28"/>
      <c r="P31" s="7"/>
      <c r="Q31" s="28"/>
      <c r="R31" s="7"/>
      <c r="S31" s="28"/>
      <c r="T31" s="7"/>
      <c r="U31" s="17"/>
      <c r="V31" s="17"/>
      <c r="W31" s="17"/>
      <c r="X31" s="17"/>
      <c r="Y31" s="17"/>
      <c r="Z31" s="17"/>
    </row>
    <row r="32" spans="1:20" s="21" customFormat="1" ht="15">
      <c r="A32" s="22"/>
      <c r="B32" s="7"/>
      <c r="C32" s="29"/>
      <c r="D32" s="29"/>
      <c r="E32" s="29"/>
      <c r="F32" s="29"/>
      <c r="G32" s="15"/>
      <c r="H32" s="30"/>
      <c r="I32" s="7"/>
      <c r="J32" s="7"/>
      <c r="K32" s="7"/>
      <c r="L32" s="7"/>
      <c r="M32" s="28"/>
      <c r="N32" s="7"/>
      <c r="O32" s="28"/>
      <c r="P32" s="7"/>
      <c r="Q32" s="28"/>
      <c r="R32" s="7"/>
      <c r="S32" s="28"/>
      <c r="T32" s="7"/>
    </row>
    <row r="33" spans="1:21" s="21" customFormat="1" ht="15">
      <c r="A33" s="7" t="s">
        <v>250</v>
      </c>
      <c r="B33" s="7"/>
      <c r="C33" s="43"/>
      <c r="D33" s="38"/>
      <c r="E33" s="43"/>
      <c r="F33" s="38"/>
      <c r="G33" s="43"/>
      <c r="H33" s="39"/>
      <c r="I33" s="43"/>
      <c r="J33" s="43"/>
      <c r="K33" s="43"/>
      <c r="L33" s="43"/>
      <c r="M33" s="32"/>
      <c r="N33" s="43"/>
      <c r="O33" s="32"/>
      <c r="P33" s="43"/>
      <c r="Q33" s="32"/>
      <c r="R33" s="43"/>
      <c r="S33" s="32"/>
      <c r="T33" s="43"/>
      <c r="U33" s="48"/>
    </row>
    <row r="34" spans="1:20" s="21" customFormat="1" ht="15">
      <c r="A34" s="7"/>
      <c r="B34" s="7"/>
      <c r="C34" s="43"/>
      <c r="D34" s="41"/>
      <c r="E34" s="43"/>
      <c r="F34" s="41"/>
      <c r="G34" s="43"/>
      <c r="H34" s="42"/>
      <c r="I34" s="43"/>
      <c r="J34" s="43"/>
      <c r="K34" s="43"/>
      <c r="L34" s="43"/>
      <c r="M34" s="43"/>
      <c r="N34" s="43"/>
      <c r="O34" s="43"/>
      <c r="P34" s="43"/>
      <c r="Q34" s="43"/>
      <c r="R34" s="43"/>
      <c r="S34" s="43"/>
      <c r="T34" s="43"/>
    </row>
    <row r="35" spans="1:21" s="21" customFormat="1" ht="15">
      <c r="A35" s="7" t="s">
        <v>386</v>
      </c>
      <c r="B35" s="7"/>
      <c r="C35" s="43"/>
      <c r="D35" s="41"/>
      <c r="E35" s="43"/>
      <c r="F35" s="41"/>
      <c r="G35" s="43"/>
      <c r="H35" s="42"/>
      <c r="I35" s="43"/>
      <c r="J35" s="43"/>
      <c r="K35" s="43"/>
      <c r="L35" s="43"/>
      <c r="M35" s="43"/>
      <c r="N35" s="43"/>
      <c r="O35" s="43"/>
      <c r="P35" s="43"/>
      <c r="Q35" s="43"/>
      <c r="R35" s="43"/>
      <c r="S35" s="43"/>
      <c r="T35" s="43"/>
      <c r="U35" s="48"/>
    </row>
    <row r="36" spans="1:20" s="21" customFormat="1" ht="15">
      <c r="A36" s="7" t="s">
        <v>274</v>
      </c>
      <c r="B36" s="7"/>
      <c r="C36" s="43"/>
      <c r="D36" s="41"/>
      <c r="E36" s="43"/>
      <c r="F36" s="41"/>
      <c r="G36" s="43"/>
      <c r="H36" s="42"/>
      <c r="I36" s="43"/>
      <c r="J36" s="43"/>
      <c r="K36" s="43"/>
      <c r="L36" s="43"/>
      <c r="M36" s="43"/>
      <c r="N36" s="43"/>
      <c r="O36" s="43"/>
      <c r="P36" s="43"/>
      <c r="Q36" s="43"/>
      <c r="R36" s="43"/>
      <c r="S36" s="43"/>
      <c r="T36" s="43"/>
    </row>
    <row r="37" spans="1:21" s="21" customFormat="1" ht="15">
      <c r="A37" s="7" t="s">
        <v>275</v>
      </c>
      <c r="B37" s="7"/>
      <c r="C37" s="43"/>
      <c r="D37" s="41"/>
      <c r="E37" s="43"/>
      <c r="F37" s="41"/>
      <c r="G37" s="43"/>
      <c r="H37" s="42"/>
      <c r="I37" s="43"/>
      <c r="J37" s="43"/>
      <c r="K37" s="43"/>
      <c r="L37" s="43"/>
      <c r="M37" s="43"/>
      <c r="N37" s="43"/>
      <c r="O37" s="43"/>
      <c r="P37" s="43"/>
      <c r="Q37" s="43"/>
      <c r="R37" s="43"/>
      <c r="S37" s="43"/>
      <c r="T37" s="43"/>
      <c r="U37" s="49"/>
    </row>
    <row r="38" spans="1:20" s="21" customFormat="1" ht="15">
      <c r="A38" s="7" t="s">
        <v>276</v>
      </c>
      <c r="B38" s="7"/>
      <c r="C38" s="43"/>
      <c r="D38" s="41"/>
      <c r="E38" s="43"/>
      <c r="F38" s="41"/>
      <c r="G38" s="43"/>
      <c r="H38" s="42"/>
      <c r="I38" s="43"/>
      <c r="J38" s="43"/>
      <c r="K38" s="43"/>
      <c r="L38" s="43"/>
      <c r="M38" s="43"/>
      <c r="N38" s="43"/>
      <c r="O38" s="43"/>
      <c r="P38" s="43"/>
      <c r="Q38" s="43"/>
      <c r="R38" s="43"/>
      <c r="S38" s="43"/>
      <c r="T38" s="43"/>
    </row>
    <row r="39" spans="1:21" s="21" customFormat="1" ht="15">
      <c r="A39" s="7"/>
      <c r="B39" s="7"/>
      <c r="C39" s="43"/>
      <c r="D39" s="41"/>
      <c r="E39" s="43"/>
      <c r="F39" s="41"/>
      <c r="G39" s="43"/>
      <c r="H39" s="42"/>
      <c r="I39" s="43"/>
      <c r="J39" s="43"/>
      <c r="K39" s="43"/>
      <c r="L39" s="43"/>
      <c r="M39" s="43"/>
      <c r="N39" s="43"/>
      <c r="O39" s="43"/>
      <c r="P39" s="43"/>
      <c r="Q39" s="43"/>
      <c r="R39" s="43"/>
      <c r="S39" s="43"/>
      <c r="T39" s="43"/>
      <c r="U39" s="40"/>
    </row>
    <row r="40" spans="1:21" s="21" customFormat="1" ht="15">
      <c r="A40" s="7" t="s">
        <v>388</v>
      </c>
      <c r="B40" s="7"/>
      <c r="C40" s="43"/>
      <c r="D40" s="41"/>
      <c r="E40" s="43"/>
      <c r="F40" s="41"/>
      <c r="G40" s="43"/>
      <c r="H40" s="42"/>
      <c r="I40" s="43"/>
      <c r="J40" s="43"/>
      <c r="K40" s="43"/>
      <c r="L40" s="43"/>
      <c r="M40" s="43"/>
      <c r="N40" s="43"/>
      <c r="O40" s="43"/>
      <c r="P40" s="43"/>
      <c r="Q40" s="43"/>
      <c r="R40" s="43"/>
      <c r="S40" s="43"/>
      <c r="T40" s="43"/>
      <c r="U40" s="40"/>
    </row>
    <row r="41" spans="1:21" s="21" customFormat="1" ht="15">
      <c r="A41" s="7" t="s">
        <v>274</v>
      </c>
      <c r="B41" s="7"/>
      <c r="C41" s="43"/>
      <c r="D41" s="41"/>
      <c r="E41" s="43"/>
      <c r="F41" s="41"/>
      <c r="G41" s="43"/>
      <c r="H41" s="42"/>
      <c r="I41" s="43"/>
      <c r="J41" s="43"/>
      <c r="K41" s="43"/>
      <c r="L41" s="43"/>
      <c r="M41" s="43"/>
      <c r="N41" s="43"/>
      <c r="O41" s="43"/>
      <c r="P41" s="43"/>
      <c r="Q41" s="43"/>
      <c r="R41" s="43"/>
      <c r="S41" s="43"/>
      <c r="T41" s="43"/>
      <c r="U41" s="40"/>
    </row>
    <row r="42" spans="1:21" s="21" customFormat="1" ht="15">
      <c r="A42" s="7" t="s">
        <v>275</v>
      </c>
      <c r="B42" s="7"/>
      <c r="C42" s="43"/>
      <c r="D42" s="41"/>
      <c r="E42" s="43"/>
      <c r="F42" s="41"/>
      <c r="G42" s="43"/>
      <c r="H42" s="42"/>
      <c r="I42" s="43"/>
      <c r="J42" s="43"/>
      <c r="K42" s="43"/>
      <c r="L42" s="43"/>
      <c r="M42" s="43"/>
      <c r="N42" s="43"/>
      <c r="O42" s="43"/>
      <c r="P42" s="43"/>
      <c r="Q42" s="43"/>
      <c r="R42" s="43"/>
      <c r="S42" s="43"/>
      <c r="T42" s="43"/>
      <c r="U42" s="40"/>
    </row>
    <row r="43" spans="1:21" s="21" customFormat="1" ht="15">
      <c r="A43" s="7" t="s">
        <v>276</v>
      </c>
      <c r="B43" s="7"/>
      <c r="C43" s="43"/>
      <c r="D43" s="41"/>
      <c r="E43" s="43"/>
      <c r="F43" s="41"/>
      <c r="G43" s="43"/>
      <c r="H43" s="42"/>
      <c r="I43" s="43"/>
      <c r="J43" s="43"/>
      <c r="K43" s="43"/>
      <c r="L43" s="43"/>
      <c r="M43" s="43"/>
      <c r="N43" s="43"/>
      <c r="O43" s="43"/>
      <c r="P43" s="43"/>
      <c r="Q43" s="43"/>
      <c r="R43" s="43"/>
      <c r="S43" s="43"/>
      <c r="T43" s="43"/>
      <c r="U43" s="40"/>
    </row>
    <row r="44" spans="1:21" s="21" customFormat="1" ht="15">
      <c r="A44" s="7"/>
      <c r="B44" s="7"/>
      <c r="C44" s="43"/>
      <c r="D44" s="41"/>
      <c r="E44" s="43"/>
      <c r="F44" s="41"/>
      <c r="G44" s="43"/>
      <c r="H44" s="42"/>
      <c r="I44" s="43"/>
      <c r="J44" s="43"/>
      <c r="K44" s="43"/>
      <c r="L44" s="43"/>
      <c r="M44" s="43"/>
      <c r="N44" s="43"/>
      <c r="O44" s="43"/>
      <c r="P44" s="43"/>
      <c r="Q44" s="43"/>
      <c r="R44" s="43"/>
      <c r="S44" s="43"/>
      <c r="T44" s="43"/>
      <c r="U44" s="40"/>
    </row>
    <row r="45" spans="1:21" s="21" customFormat="1" ht="15">
      <c r="A45" s="7" t="s">
        <v>389</v>
      </c>
      <c r="B45" s="7"/>
      <c r="C45" s="43"/>
      <c r="D45" s="41"/>
      <c r="E45" s="43"/>
      <c r="F45" s="41"/>
      <c r="G45" s="43"/>
      <c r="H45" s="42"/>
      <c r="I45" s="43"/>
      <c r="J45" s="43"/>
      <c r="K45" s="43"/>
      <c r="L45" s="43"/>
      <c r="M45" s="43"/>
      <c r="N45" s="43"/>
      <c r="O45" s="43"/>
      <c r="P45" s="43"/>
      <c r="Q45" s="43"/>
      <c r="R45" s="43"/>
      <c r="S45" s="43"/>
      <c r="T45" s="43"/>
      <c r="U45" s="40"/>
    </row>
    <row r="46" spans="1:21" s="21" customFormat="1" ht="15">
      <c r="A46" s="7" t="s">
        <v>274</v>
      </c>
      <c r="B46" s="7"/>
      <c r="C46" s="43"/>
      <c r="D46" s="41"/>
      <c r="E46" s="43"/>
      <c r="F46" s="41"/>
      <c r="G46" s="43"/>
      <c r="H46" s="42"/>
      <c r="I46" s="43"/>
      <c r="J46" s="43"/>
      <c r="K46" s="43"/>
      <c r="L46" s="43"/>
      <c r="M46" s="43"/>
      <c r="N46" s="43"/>
      <c r="O46" s="43"/>
      <c r="P46" s="43"/>
      <c r="Q46" s="43"/>
      <c r="R46" s="43"/>
      <c r="S46" s="43"/>
      <c r="T46" s="43"/>
      <c r="U46" s="40"/>
    </row>
    <row r="47" spans="1:20" s="21" customFormat="1" ht="15">
      <c r="A47" s="7" t="s">
        <v>275</v>
      </c>
      <c r="B47" s="7"/>
      <c r="C47" s="43"/>
      <c r="D47" s="41"/>
      <c r="E47" s="43"/>
      <c r="F47" s="41"/>
      <c r="G47" s="43"/>
      <c r="H47" s="42"/>
      <c r="I47" s="43"/>
      <c r="J47" s="43"/>
      <c r="K47" s="43"/>
      <c r="L47" s="43"/>
      <c r="M47" s="43"/>
      <c r="N47" s="43"/>
      <c r="O47" s="43"/>
      <c r="P47" s="43"/>
      <c r="Q47" s="43"/>
      <c r="R47" s="43"/>
      <c r="S47" s="43"/>
      <c r="T47" s="43"/>
    </row>
    <row r="48" spans="1:20" s="21" customFormat="1" ht="15">
      <c r="A48" s="7" t="s">
        <v>276</v>
      </c>
      <c r="B48" s="7"/>
      <c r="C48" s="43"/>
      <c r="D48" s="41"/>
      <c r="E48" s="43"/>
      <c r="F48" s="41"/>
      <c r="G48" s="43"/>
      <c r="H48" s="42"/>
      <c r="I48" s="43"/>
      <c r="J48" s="43"/>
      <c r="K48" s="43"/>
      <c r="L48" s="43"/>
      <c r="M48" s="43"/>
      <c r="N48" s="43"/>
      <c r="O48" s="43"/>
      <c r="P48" s="43"/>
      <c r="Q48" s="43"/>
      <c r="R48" s="43"/>
      <c r="S48" s="43"/>
      <c r="T48" s="43"/>
    </row>
    <row r="49" spans="1:20" s="21" customFormat="1" ht="15">
      <c r="A49" s="7"/>
      <c r="B49" s="7"/>
      <c r="C49" s="43"/>
      <c r="D49" s="41"/>
      <c r="E49" s="43"/>
      <c r="F49" s="41"/>
      <c r="G49" s="43"/>
      <c r="H49" s="42"/>
      <c r="I49" s="43"/>
      <c r="J49" s="43"/>
      <c r="K49" s="43"/>
      <c r="L49" s="43"/>
      <c r="M49" s="43"/>
      <c r="N49" s="43"/>
      <c r="O49" s="43"/>
      <c r="P49" s="43"/>
      <c r="Q49" s="43"/>
      <c r="R49" s="43"/>
      <c r="S49" s="43"/>
      <c r="T49" s="43"/>
    </row>
    <row r="50" spans="1:20" s="21" customFormat="1" ht="15">
      <c r="A50" s="7" t="s">
        <v>384</v>
      </c>
      <c r="B50" s="7"/>
      <c r="C50" s="43"/>
      <c r="D50" s="41"/>
      <c r="E50" s="43"/>
      <c r="F50" s="41"/>
      <c r="G50" s="43"/>
      <c r="H50" s="42"/>
      <c r="I50" s="43"/>
      <c r="J50" s="43"/>
      <c r="K50" s="43"/>
      <c r="L50" s="43"/>
      <c r="M50" s="43"/>
      <c r="N50" s="43"/>
      <c r="O50" s="43"/>
      <c r="P50" s="43"/>
      <c r="Q50" s="43"/>
      <c r="R50" s="43"/>
      <c r="S50" s="43"/>
      <c r="T50" s="43"/>
    </row>
    <row r="51" spans="1:20" s="21" customFormat="1" ht="15">
      <c r="A51" s="7" t="s">
        <v>274</v>
      </c>
      <c r="B51" s="7"/>
      <c r="C51" s="43"/>
      <c r="D51" s="41"/>
      <c r="E51" s="43"/>
      <c r="F51" s="41"/>
      <c r="G51" s="43"/>
      <c r="H51" s="42"/>
      <c r="I51" s="43"/>
      <c r="J51" s="43"/>
      <c r="K51" s="43"/>
      <c r="L51" s="43"/>
      <c r="M51" s="43"/>
      <c r="N51" s="43"/>
      <c r="O51" s="43"/>
      <c r="P51" s="43"/>
      <c r="Q51" s="43"/>
      <c r="R51" s="43"/>
      <c r="S51" s="43"/>
      <c r="T51" s="43"/>
    </row>
    <row r="52" spans="1:20" s="21" customFormat="1" ht="15">
      <c r="A52" s="7" t="s">
        <v>275</v>
      </c>
      <c r="B52" s="7"/>
      <c r="C52" s="43"/>
      <c r="D52" s="41"/>
      <c r="E52" s="43"/>
      <c r="F52" s="41"/>
      <c r="G52" s="43"/>
      <c r="H52" s="42"/>
      <c r="I52" s="43"/>
      <c r="J52" s="43"/>
      <c r="K52" s="43"/>
      <c r="L52" s="43"/>
      <c r="M52" s="43"/>
      <c r="N52" s="43"/>
      <c r="O52" s="43"/>
      <c r="P52" s="43"/>
      <c r="Q52" s="43"/>
      <c r="R52" s="43"/>
      <c r="S52" s="43"/>
      <c r="T52" s="43"/>
    </row>
    <row r="53" spans="1:20" s="21" customFormat="1" ht="15">
      <c r="A53" s="7" t="s">
        <v>276</v>
      </c>
      <c r="B53" s="7"/>
      <c r="C53" s="46"/>
      <c r="D53" s="41"/>
      <c r="E53" s="46"/>
      <c r="F53" s="41"/>
      <c r="G53" s="46"/>
      <c r="H53" s="42"/>
      <c r="I53" s="46"/>
      <c r="J53" s="43"/>
      <c r="K53" s="46"/>
      <c r="L53" s="46"/>
      <c r="M53" s="43"/>
      <c r="N53" s="46"/>
      <c r="O53" s="43"/>
      <c r="P53" s="46"/>
      <c r="Q53" s="43"/>
      <c r="R53" s="46"/>
      <c r="S53" s="43"/>
      <c r="T53" s="46"/>
    </row>
    <row r="54" spans="1:20" s="21" customFormat="1" ht="15">
      <c r="A54" s="7"/>
      <c r="B54" s="7"/>
      <c r="C54" s="43"/>
      <c r="D54" s="41"/>
      <c r="E54" s="43"/>
      <c r="F54" s="41"/>
      <c r="G54" s="43"/>
      <c r="H54" s="42"/>
      <c r="I54" s="43"/>
      <c r="J54" s="43"/>
      <c r="K54" s="43"/>
      <c r="L54" s="43"/>
      <c r="M54" s="43"/>
      <c r="N54" s="43"/>
      <c r="O54" s="43"/>
      <c r="P54" s="43"/>
      <c r="Q54" s="43"/>
      <c r="R54" s="43"/>
      <c r="S54" s="43"/>
      <c r="T54" s="43"/>
    </row>
    <row r="55" spans="1:20" s="21" customFormat="1" ht="15">
      <c r="A55" s="22" t="s">
        <v>251</v>
      </c>
      <c r="B55" s="7"/>
      <c r="C55" s="43"/>
      <c r="D55" s="41"/>
      <c r="E55" s="43"/>
      <c r="F55" s="41"/>
      <c r="G55" s="43"/>
      <c r="H55" s="42"/>
      <c r="I55" s="43"/>
      <c r="J55" s="43"/>
      <c r="K55" s="43"/>
      <c r="L55" s="43"/>
      <c r="M55" s="43"/>
      <c r="N55" s="43"/>
      <c r="O55" s="43"/>
      <c r="P55" s="43"/>
      <c r="Q55" s="43"/>
      <c r="R55" s="43"/>
      <c r="S55" s="43"/>
      <c r="T55" s="43"/>
    </row>
    <row r="56" spans="1:20" s="21" customFormat="1" ht="15">
      <c r="A56" s="7" t="s">
        <v>274</v>
      </c>
      <c r="B56" s="7"/>
      <c r="C56" s="43"/>
      <c r="D56" s="41"/>
      <c r="E56" s="43"/>
      <c r="F56" s="41"/>
      <c r="G56" s="43"/>
      <c r="H56" s="42"/>
      <c r="I56" s="43"/>
      <c r="J56" s="43"/>
      <c r="K56" s="43"/>
      <c r="L56" s="43"/>
      <c r="M56" s="43"/>
      <c r="N56" s="43"/>
      <c r="O56" s="43"/>
      <c r="P56" s="43"/>
      <c r="Q56" s="43"/>
      <c r="R56" s="43"/>
      <c r="S56" s="43"/>
      <c r="T56" s="43"/>
    </row>
    <row r="57" spans="1:20" s="21" customFormat="1" ht="15">
      <c r="A57" s="7" t="s">
        <v>275</v>
      </c>
      <c r="B57" s="7"/>
      <c r="C57" s="43"/>
      <c r="D57" s="41"/>
      <c r="E57" s="43"/>
      <c r="F57" s="41"/>
      <c r="G57" s="43"/>
      <c r="H57" s="42"/>
      <c r="I57" s="43"/>
      <c r="J57" s="43"/>
      <c r="K57" s="43"/>
      <c r="L57" s="43"/>
      <c r="M57" s="43"/>
      <c r="N57" s="43"/>
      <c r="O57" s="43"/>
      <c r="P57" s="43"/>
      <c r="Q57" s="43"/>
      <c r="R57" s="43"/>
      <c r="S57" s="43"/>
      <c r="T57" s="43"/>
    </row>
    <row r="58" spans="1:20" s="21" customFormat="1" ht="15.75" thickBot="1">
      <c r="A58" s="7" t="s">
        <v>276</v>
      </c>
      <c r="B58" s="7"/>
      <c r="C58" s="250"/>
      <c r="D58" s="41"/>
      <c r="E58" s="250"/>
      <c r="F58" s="41"/>
      <c r="G58" s="250"/>
      <c r="H58" s="42"/>
      <c r="I58" s="250"/>
      <c r="J58" s="43"/>
      <c r="K58" s="250"/>
      <c r="L58" s="250"/>
      <c r="M58" s="43"/>
      <c r="N58" s="250"/>
      <c r="O58" s="43"/>
      <c r="P58" s="250"/>
      <c r="Q58" s="43"/>
      <c r="R58" s="250"/>
      <c r="S58" s="43"/>
      <c r="T58" s="250"/>
    </row>
    <row r="59" spans="1:20" s="21" customFormat="1" ht="15.75" thickTop="1">
      <c r="A59" s="7"/>
      <c r="B59" s="7"/>
      <c r="C59" s="43"/>
      <c r="D59" s="41"/>
      <c r="E59" s="43"/>
      <c r="F59" s="41"/>
      <c r="G59" s="43"/>
      <c r="H59" s="42"/>
      <c r="I59" s="43"/>
      <c r="J59" s="43"/>
      <c r="K59" s="43"/>
      <c r="L59" s="43"/>
      <c r="M59" s="43"/>
      <c r="N59" s="43"/>
      <c r="O59" s="43"/>
      <c r="P59" s="43"/>
      <c r="Q59" s="43"/>
      <c r="R59" s="43"/>
      <c r="S59" s="43"/>
      <c r="T59" s="43"/>
    </row>
    <row r="60" spans="1:20" s="21" customFormat="1" ht="15">
      <c r="A60" s="22" t="s">
        <v>394</v>
      </c>
      <c r="B60" s="7"/>
      <c r="C60" s="43"/>
      <c r="D60" s="41"/>
      <c r="E60" s="43"/>
      <c r="F60" s="41"/>
      <c r="G60" s="43"/>
      <c r="H60" s="42"/>
      <c r="I60" s="43"/>
      <c r="J60" s="43"/>
      <c r="K60" s="43"/>
      <c r="L60" s="43"/>
      <c r="M60" s="43"/>
      <c r="N60" s="43"/>
      <c r="O60" s="43"/>
      <c r="P60" s="43"/>
      <c r="Q60" s="43"/>
      <c r="R60" s="43"/>
      <c r="S60" s="43"/>
      <c r="T60" s="43"/>
    </row>
    <row r="61" spans="1:20" s="21" customFormat="1" ht="15">
      <c r="A61" s="7" t="s">
        <v>274</v>
      </c>
      <c r="B61" s="7"/>
      <c r="C61" s="43"/>
      <c r="D61" s="41"/>
      <c r="E61" s="43"/>
      <c r="F61" s="41"/>
      <c r="G61" s="43"/>
      <c r="H61" s="42"/>
      <c r="I61" s="43"/>
      <c r="J61" s="43"/>
      <c r="K61" s="43"/>
      <c r="L61" s="43"/>
      <c r="M61" s="43"/>
      <c r="N61" s="43"/>
      <c r="O61" s="43"/>
      <c r="P61" s="43"/>
      <c r="Q61" s="43"/>
      <c r="R61" s="43"/>
      <c r="S61" s="43"/>
      <c r="T61" s="43"/>
    </row>
    <row r="62" spans="1:20" s="21" customFormat="1" ht="15">
      <c r="A62" s="7" t="s">
        <v>275</v>
      </c>
      <c r="B62" s="7"/>
      <c r="C62" s="43"/>
      <c r="D62" s="41"/>
      <c r="E62" s="43"/>
      <c r="F62" s="41"/>
      <c r="G62" s="43"/>
      <c r="H62" s="42"/>
      <c r="I62" s="43"/>
      <c r="J62" s="43"/>
      <c r="K62" s="43"/>
      <c r="L62" s="43"/>
      <c r="M62" s="43"/>
      <c r="N62" s="43"/>
      <c r="O62" s="43"/>
      <c r="P62" s="43"/>
      <c r="Q62" s="43"/>
      <c r="R62" s="43"/>
      <c r="S62" s="43"/>
      <c r="T62" s="43"/>
    </row>
    <row r="63" spans="1:20" s="21" customFormat="1" ht="15.75" thickBot="1">
      <c r="A63" s="7" t="s">
        <v>276</v>
      </c>
      <c r="B63" s="7"/>
      <c r="C63" s="250"/>
      <c r="D63" s="41"/>
      <c r="E63" s="250"/>
      <c r="F63" s="41"/>
      <c r="G63" s="250"/>
      <c r="H63" s="42"/>
      <c r="I63" s="250"/>
      <c r="J63" s="43"/>
      <c r="K63" s="250"/>
      <c r="L63" s="250"/>
      <c r="M63" s="43"/>
      <c r="N63" s="250"/>
      <c r="O63" s="43"/>
      <c r="P63" s="250"/>
      <c r="Q63" s="43"/>
      <c r="R63" s="250"/>
      <c r="S63" s="43"/>
      <c r="T63" s="250"/>
    </row>
    <row r="64" spans="1:20" s="21" customFormat="1" ht="15.75" thickTop="1">
      <c r="A64" s="7"/>
      <c r="B64" s="7"/>
      <c r="C64" s="43"/>
      <c r="D64" s="41"/>
      <c r="E64" s="43"/>
      <c r="F64" s="41"/>
      <c r="G64" s="43"/>
      <c r="H64" s="42"/>
      <c r="I64" s="43"/>
      <c r="J64" s="43"/>
      <c r="K64" s="43"/>
      <c r="L64" s="43"/>
      <c r="M64" s="43"/>
      <c r="N64" s="43"/>
      <c r="O64" s="43"/>
      <c r="P64" s="43"/>
      <c r="Q64" s="43"/>
      <c r="R64" s="43"/>
      <c r="S64" s="43"/>
      <c r="T64" s="43"/>
    </row>
    <row r="65" spans="1:20" s="21" customFormat="1" ht="15">
      <c r="A65" s="21" t="s">
        <v>277</v>
      </c>
      <c r="B65" s="7"/>
      <c r="C65" s="9"/>
      <c r="D65" s="9"/>
      <c r="E65" s="9"/>
      <c r="F65" s="17"/>
      <c r="G65" s="9"/>
      <c r="H65" s="17"/>
      <c r="I65" s="7"/>
      <c r="J65" s="7"/>
      <c r="K65" s="7"/>
      <c r="L65" s="7"/>
      <c r="M65" s="17"/>
      <c r="N65" s="7"/>
      <c r="O65" s="17"/>
      <c r="P65" s="7"/>
      <c r="Q65" s="17"/>
      <c r="R65" s="7"/>
      <c r="S65" s="17"/>
      <c r="T65" s="7"/>
    </row>
    <row r="66" spans="1:20" s="21" customFormat="1" ht="15">
      <c r="A66" s="17" t="s">
        <v>278</v>
      </c>
      <c r="B66" s="17"/>
      <c r="C66" s="17"/>
      <c r="D66" s="17"/>
      <c r="E66" s="17"/>
      <c r="F66" s="17"/>
      <c r="G66" s="17"/>
      <c r="H66" s="17"/>
      <c r="I66" s="17"/>
      <c r="J66" s="17"/>
      <c r="K66" s="17"/>
      <c r="L66" s="17"/>
      <c r="M66" s="17"/>
      <c r="N66" s="17"/>
      <c r="O66" s="17"/>
      <c r="P66" s="17"/>
      <c r="Q66" s="17"/>
      <c r="R66" s="17"/>
      <c r="S66" s="17"/>
      <c r="T66" s="17"/>
    </row>
    <row r="67" spans="1:20" s="21" customFormat="1" ht="15">
      <c r="A67" s="17"/>
      <c r="B67" s="17"/>
      <c r="C67" s="17"/>
      <c r="D67" s="17"/>
      <c r="E67" s="17"/>
      <c r="F67" s="17"/>
      <c r="G67" s="17"/>
      <c r="H67" s="17"/>
      <c r="I67" s="17"/>
      <c r="J67" s="17"/>
      <c r="K67" s="17"/>
      <c r="L67" s="17"/>
      <c r="M67" s="17"/>
      <c r="N67" s="17"/>
      <c r="O67" s="17"/>
      <c r="P67" s="17"/>
      <c r="Q67" s="17"/>
      <c r="R67" s="17"/>
      <c r="S67" s="17"/>
      <c r="T67" s="17"/>
    </row>
    <row r="68" spans="1:20" s="21" customFormat="1" ht="15">
      <c r="A68" s="252" t="s">
        <v>358</v>
      </c>
      <c r="B68" s="19"/>
      <c r="C68" s="19"/>
      <c r="D68" s="19"/>
      <c r="E68" s="19"/>
      <c r="F68" s="19"/>
      <c r="G68" s="19"/>
      <c r="H68" s="19"/>
      <c r="I68" s="19"/>
      <c r="J68" s="19"/>
      <c r="K68" s="19"/>
      <c r="L68" s="19"/>
      <c r="M68" s="17"/>
      <c r="N68" s="19"/>
      <c r="O68" s="17"/>
      <c r="P68" s="19"/>
      <c r="Q68" s="17"/>
      <c r="R68" s="19"/>
      <c r="S68" s="17"/>
      <c r="T68" s="19"/>
    </row>
    <row r="69" spans="2:20" s="21" customFormat="1" ht="15">
      <c r="B69" s="19"/>
      <c r="C69" s="19"/>
      <c r="D69" s="19"/>
      <c r="E69" s="19"/>
      <c r="F69" s="19"/>
      <c r="G69" s="19"/>
      <c r="H69" s="19"/>
      <c r="I69" s="19"/>
      <c r="J69" s="19"/>
      <c r="K69" s="19"/>
      <c r="L69" s="19"/>
      <c r="M69" s="17"/>
      <c r="N69" s="19"/>
      <c r="O69" s="17"/>
      <c r="P69" s="19"/>
      <c r="Q69" s="17"/>
      <c r="R69" s="19"/>
      <c r="S69" s="17"/>
      <c r="T69" s="19"/>
    </row>
    <row r="70" spans="1:20" s="21" customFormat="1" ht="15">
      <c r="A70" s="89" t="s">
        <v>404</v>
      </c>
      <c r="B70" s="19"/>
      <c r="C70" s="19"/>
      <c r="D70" s="19"/>
      <c r="E70" s="19"/>
      <c r="F70" s="19"/>
      <c r="G70" s="19"/>
      <c r="H70" s="19"/>
      <c r="I70" s="19"/>
      <c r="J70" s="19"/>
      <c r="K70" s="19"/>
      <c r="L70" s="19"/>
      <c r="M70" s="17"/>
      <c r="N70" s="19"/>
      <c r="O70" s="17"/>
      <c r="P70" s="19"/>
      <c r="Q70" s="17"/>
      <c r="R70" s="19"/>
      <c r="S70" s="17"/>
      <c r="T70" s="19"/>
    </row>
    <row r="71" spans="1:20" s="21" customFormat="1" ht="15">
      <c r="A71" s="19"/>
      <c r="B71" s="19"/>
      <c r="C71" s="19"/>
      <c r="D71" s="19"/>
      <c r="E71" s="19"/>
      <c r="F71" s="19"/>
      <c r="G71" s="19"/>
      <c r="H71" s="19"/>
      <c r="I71" s="19"/>
      <c r="J71" s="19"/>
      <c r="K71" s="19"/>
      <c r="L71" s="19"/>
      <c r="M71" s="17"/>
      <c r="N71" s="19"/>
      <c r="O71" s="17"/>
      <c r="P71" s="19"/>
      <c r="Q71" s="17"/>
      <c r="R71" s="19"/>
      <c r="S71" s="17"/>
      <c r="T71" s="19"/>
    </row>
    <row r="72" spans="1:20" s="21" customFormat="1" ht="15">
      <c r="A72" s="19"/>
      <c r="B72" s="19"/>
      <c r="C72" s="19"/>
      <c r="D72" s="19"/>
      <c r="E72" s="19"/>
      <c r="F72" s="19"/>
      <c r="G72" s="19"/>
      <c r="H72" s="19"/>
      <c r="I72" s="19"/>
      <c r="J72" s="19"/>
      <c r="K72" s="19"/>
      <c r="L72" s="19"/>
      <c r="M72" s="17"/>
      <c r="N72" s="19"/>
      <c r="O72" s="17"/>
      <c r="P72" s="19"/>
      <c r="Q72" s="17"/>
      <c r="R72" s="19"/>
      <c r="S72" s="17"/>
      <c r="T72" s="19"/>
    </row>
    <row r="73" spans="1:20" s="21" customFormat="1" ht="15">
      <c r="A73" s="19"/>
      <c r="B73" s="19"/>
      <c r="C73" s="19"/>
      <c r="D73" s="19"/>
      <c r="E73" s="19"/>
      <c r="F73" s="19"/>
      <c r="G73" s="19"/>
      <c r="H73" s="19"/>
      <c r="I73" s="19"/>
      <c r="J73" s="19"/>
      <c r="K73" s="19"/>
      <c r="L73" s="19"/>
      <c r="M73" s="17"/>
      <c r="N73" s="19"/>
      <c r="O73" s="17"/>
      <c r="P73" s="19"/>
      <c r="Q73" s="17"/>
      <c r="R73" s="19"/>
      <c r="S73" s="17"/>
      <c r="T73" s="19"/>
    </row>
    <row r="74" spans="1:20" s="21" customFormat="1" ht="15">
      <c r="A74" s="19"/>
      <c r="B74" s="19"/>
      <c r="C74" s="19"/>
      <c r="D74" s="19"/>
      <c r="E74" s="19"/>
      <c r="F74" s="19"/>
      <c r="G74" s="19"/>
      <c r="H74" s="19"/>
      <c r="I74" s="19"/>
      <c r="J74" s="19"/>
      <c r="K74" s="19"/>
      <c r="L74" s="19"/>
      <c r="M74" s="17"/>
      <c r="N74" s="19"/>
      <c r="O74" s="17"/>
      <c r="P74" s="19"/>
      <c r="Q74" s="17"/>
      <c r="R74" s="19"/>
      <c r="S74" s="17"/>
      <c r="T74" s="19"/>
    </row>
    <row r="75" spans="1:20" s="21" customFormat="1" ht="15">
      <c r="A75" s="19"/>
      <c r="B75" s="19"/>
      <c r="C75" s="19"/>
      <c r="D75" s="19"/>
      <c r="E75" s="19"/>
      <c r="F75" s="19"/>
      <c r="G75" s="19"/>
      <c r="H75" s="19"/>
      <c r="I75" s="19"/>
      <c r="J75" s="19"/>
      <c r="K75" s="19"/>
      <c r="L75" s="19"/>
      <c r="M75" s="17"/>
      <c r="N75" s="19"/>
      <c r="O75" s="17"/>
      <c r="P75" s="19"/>
      <c r="Q75" s="17"/>
      <c r="R75" s="19"/>
      <c r="S75" s="17"/>
      <c r="T75" s="19"/>
    </row>
    <row r="76" spans="1:20" s="21" customFormat="1" ht="15">
      <c r="A76" s="19"/>
      <c r="B76" s="19"/>
      <c r="C76" s="19"/>
      <c r="D76" s="19"/>
      <c r="E76" s="19"/>
      <c r="F76" s="19"/>
      <c r="G76" s="19"/>
      <c r="H76" s="19"/>
      <c r="I76" s="19"/>
      <c r="J76" s="19"/>
      <c r="K76" s="19"/>
      <c r="L76" s="19"/>
      <c r="M76" s="17"/>
      <c r="N76" s="19"/>
      <c r="O76" s="17"/>
      <c r="P76" s="19"/>
      <c r="Q76" s="17"/>
      <c r="R76" s="19"/>
      <c r="S76" s="17"/>
      <c r="T76" s="19"/>
    </row>
  </sheetData>
  <mergeCells count="4">
    <mergeCell ref="A1:K1"/>
    <mergeCell ref="A2:K2"/>
    <mergeCell ref="A3:K3"/>
    <mergeCell ref="A4:K4"/>
  </mergeCells>
  <printOptions horizontalCentered="1"/>
  <pageMargins left="0.75" right="0.75" top="1" bottom="0.61" header="0.5" footer="0.5"/>
  <pageSetup fitToWidth="2" horizontalDpi="600" verticalDpi="600" orientation="portrait" scale="65" r:id="rId1"/>
  <headerFooter alignWithMargins="0">
    <oddFooter>&amp;C- S&amp;P -</oddFooter>
  </headerFooter>
  <colBreaks count="1" manualBreakCount="1">
    <brk id="11" max="65535" man="1"/>
  </colBreaks>
</worksheet>
</file>

<file path=xl/worksheets/sheet12.xml><?xml version="1.0" encoding="utf-8"?>
<worksheet xmlns="http://schemas.openxmlformats.org/spreadsheetml/2006/main" xmlns:r="http://schemas.openxmlformats.org/officeDocument/2006/relationships">
  <sheetPr codeName="Sheet10"/>
  <dimension ref="A1:T33"/>
  <sheetViews>
    <sheetView workbookViewId="0" topLeftCell="A1">
      <selection activeCell="A1" sqref="A1:K1"/>
    </sheetView>
  </sheetViews>
  <sheetFormatPr defaultColWidth="9.140625" defaultRowHeight="12.75"/>
  <cols>
    <col min="1" max="1" width="40.7109375" style="0" customWidth="1"/>
    <col min="2" max="2" width="1.7109375" style="0" customWidth="1"/>
    <col min="3" max="3" width="13.7109375" style="0" customWidth="1"/>
    <col min="4" max="4" width="1.7109375" style="0" customWidth="1"/>
    <col min="5" max="5" width="13.7109375" style="0" customWidth="1"/>
    <col min="6" max="6" width="1.7109375" style="0" customWidth="1"/>
    <col min="7" max="7" width="13.7109375" style="0" customWidth="1"/>
    <col min="8" max="8" width="1.7109375" style="0" customWidth="1"/>
    <col min="9" max="9" width="13.7109375" style="0" customWidth="1"/>
    <col min="10" max="10" width="1.7109375" style="0" customWidth="1"/>
    <col min="11" max="12" width="13.7109375" style="0" customWidth="1"/>
    <col min="13" max="13" width="1.7109375" style="0" customWidth="1"/>
    <col min="14" max="14" width="13.7109375" style="0" customWidth="1"/>
    <col min="15" max="15" width="1.7109375" style="0" customWidth="1"/>
    <col min="16" max="16" width="13.7109375" style="0" customWidth="1"/>
    <col min="17" max="17" width="1.7109375" style="0" customWidth="1"/>
    <col min="18" max="18" width="13.7109375" style="0" customWidth="1"/>
    <col min="19" max="19" width="1.7109375" style="0" customWidth="1"/>
    <col min="20" max="20" width="13.7109375" style="0" customWidth="1"/>
  </cols>
  <sheetData>
    <row r="1" spans="1:19" ht="14.25">
      <c r="A1" s="308" t="str">
        <f>'Net Assets - Both'!A1:I1</f>
        <v>Sample County</v>
      </c>
      <c r="B1" s="308"/>
      <c r="C1" s="308"/>
      <c r="D1" s="308"/>
      <c r="E1" s="308"/>
      <c r="F1" s="308"/>
      <c r="G1" s="308"/>
      <c r="H1" s="308"/>
      <c r="I1" s="308"/>
      <c r="J1" s="308"/>
      <c r="K1" s="308"/>
      <c r="M1" s="2"/>
      <c r="O1" s="2"/>
      <c r="Q1" s="2"/>
      <c r="S1" s="2"/>
    </row>
    <row r="2" spans="1:19" ht="15">
      <c r="A2" s="309" t="s">
        <v>395</v>
      </c>
      <c r="B2" s="309"/>
      <c r="C2" s="309"/>
      <c r="D2" s="309"/>
      <c r="E2" s="309"/>
      <c r="F2" s="309"/>
      <c r="G2" s="309"/>
      <c r="H2" s="309"/>
      <c r="I2" s="309"/>
      <c r="J2" s="309"/>
      <c r="K2" s="309"/>
      <c r="M2" s="2"/>
      <c r="O2" s="2"/>
      <c r="Q2" s="2"/>
      <c r="S2" s="2"/>
    </row>
    <row r="3" spans="1:19" ht="15">
      <c r="A3" s="310" t="s">
        <v>247</v>
      </c>
      <c r="B3" s="310"/>
      <c r="C3" s="310"/>
      <c r="D3" s="310"/>
      <c r="E3" s="310"/>
      <c r="F3" s="310"/>
      <c r="G3" s="310"/>
      <c r="H3" s="310"/>
      <c r="I3" s="310"/>
      <c r="J3" s="310"/>
      <c r="K3" s="310"/>
      <c r="M3" s="2"/>
      <c r="O3" s="2"/>
      <c r="Q3" s="2"/>
      <c r="S3" s="2"/>
    </row>
    <row r="4" spans="1:19" ht="15">
      <c r="A4" s="304" t="s">
        <v>16</v>
      </c>
      <c r="B4" s="304"/>
      <c r="C4" s="304"/>
      <c r="D4" s="304"/>
      <c r="E4" s="304"/>
      <c r="F4" s="304"/>
      <c r="G4" s="304"/>
      <c r="H4" s="304"/>
      <c r="I4" s="304"/>
      <c r="J4" s="304"/>
      <c r="K4" s="304"/>
      <c r="M4" s="2"/>
      <c r="O4" s="2"/>
      <c r="Q4" s="2"/>
      <c r="S4" s="2"/>
    </row>
    <row r="5" spans="1:20" ht="13.5" thickBot="1">
      <c r="A5" s="3"/>
      <c r="B5" s="3"/>
      <c r="C5" s="4"/>
      <c r="D5" s="3"/>
      <c r="E5" s="4"/>
      <c r="F5" s="3"/>
      <c r="G5" s="4"/>
      <c r="H5" s="3"/>
      <c r="I5" s="4"/>
      <c r="J5" s="3"/>
      <c r="K5" s="4"/>
      <c r="L5" s="4"/>
      <c r="M5" s="3"/>
      <c r="N5" s="4"/>
      <c r="O5" s="3"/>
      <c r="P5" s="4"/>
      <c r="Q5" s="3"/>
      <c r="R5" s="4"/>
      <c r="S5" s="3"/>
      <c r="T5" s="4"/>
    </row>
    <row r="6" spans="1:20" ht="15.75" thickTop="1">
      <c r="A6" s="17"/>
      <c r="B6" s="17"/>
      <c r="C6" s="180"/>
      <c r="D6" s="17"/>
      <c r="E6" s="180"/>
      <c r="F6" s="17"/>
      <c r="G6" s="180"/>
      <c r="H6" s="17"/>
      <c r="I6" s="180"/>
      <c r="J6" s="17"/>
      <c r="K6" s="180"/>
      <c r="L6" s="180"/>
      <c r="M6" s="17"/>
      <c r="N6" s="180"/>
      <c r="O6" s="17"/>
      <c r="P6" s="180"/>
      <c r="Q6" s="17"/>
      <c r="R6" s="180"/>
      <c r="S6" s="17"/>
      <c r="T6" s="180"/>
    </row>
    <row r="7" spans="1:20" ht="15">
      <c r="A7" s="17"/>
      <c r="B7" s="24"/>
      <c r="C7" s="59">
        <v>1996</v>
      </c>
      <c r="D7" s="24"/>
      <c r="E7" s="59">
        <v>1997</v>
      </c>
      <c r="F7" s="24"/>
      <c r="G7" s="59">
        <v>1998</v>
      </c>
      <c r="H7" s="24"/>
      <c r="I7" s="59">
        <v>1999</v>
      </c>
      <c r="J7" s="24"/>
      <c r="K7" s="59">
        <v>2000</v>
      </c>
      <c r="L7" s="59">
        <v>2001</v>
      </c>
      <c r="M7" s="24"/>
      <c r="N7" s="59">
        <v>2002</v>
      </c>
      <c r="O7" s="24"/>
      <c r="P7" s="59">
        <v>2003</v>
      </c>
      <c r="Q7" s="24"/>
      <c r="R7" s="59">
        <v>2004</v>
      </c>
      <c r="S7" s="24"/>
      <c r="T7" s="59">
        <v>2005</v>
      </c>
    </row>
    <row r="8" spans="1:20" ht="15">
      <c r="A8" s="17"/>
      <c r="B8" s="24"/>
      <c r="C8" s="24"/>
      <c r="D8" s="24"/>
      <c r="E8" s="24"/>
      <c r="F8" s="24"/>
      <c r="G8" s="24"/>
      <c r="H8" s="24"/>
      <c r="I8" s="24"/>
      <c r="J8" s="24"/>
      <c r="K8" s="24"/>
      <c r="L8" s="24"/>
      <c r="M8" s="24"/>
      <c r="N8" s="24"/>
      <c r="O8" s="24"/>
      <c r="P8" s="24"/>
      <c r="Q8" s="24"/>
      <c r="R8" s="24"/>
      <c r="S8" s="24"/>
      <c r="T8" s="24"/>
    </row>
    <row r="9" ht="15">
      <c r="A9" s="21" t="s">
        <v>396</v>
      </c>
    </row>
    <row r="10" ht="15">
      <c r="A10" s="21"/>
    </row>
    <row r="11" ht="15">
      <c r="A11" s="21"/>
    </row>
    <row r="12" ht="15">
      <c r="A12" s="21" t="s">
        <v>397</v>
      </c>
    </row>
    <row r="13" ht="15">
      <c r="A13" s="21"/>
    </row>
    <row r="14" ht="15">
      <c r="A14" s="21"/>
    </row>
    <row r="15" ht="15">
      <c r="A15" s="21" t="s">
        <v>398</v>
      </c>
    </row>
    <row r="16" ht="15">
      <c r="A16" s="21"/>
    </row>
    <row r="17" ht="15">
      <c r="A17" s="21"/>
    </row>
    <row r="18" ht="15">
      <c r="A18" s="21" t="s">
        <v>399</v>
      </c>
    </row>
    <row r="19" ht="15">
      <c r="A19" s="21"/>
    </row>
    <row r="20" ht="15">
      <c r="A20" s="21"/>
    </row>
    <row r="21" ht="15">
      <c r="A21" s="21" t="s">
        <v>400</v>
      </c>
    </row>
    <row r="22" ht="15">
      <c r="A22" s="21"/>
    </row>
    <row r="23" ht="15">
      <c r="A23" s="21"/>
    </row>
    <row r="24" ht="15">
      <c r="A24" s="21" t="s">
        <v>401</v>
      </c>
    </row>
    <row r="25" ht="15">
      <c r="A25" s="21"/>
    </row>
    <row r="26" ht="15">
      <c r="A26" s="21"/>
    </row>
    <row r="27" ht="15">
      <c r="A27" s="21" t="s">
        <v>402</v>
      </c>
    </row>
    <row r="28" ht="15">
      <c r="A28" s="21"/>
    </row>
    <row r="29" ht="15">
      <c r="A29" s="21"/>
    </row>
    <row r="30" ht="15">
      <c r="A30" s="21"/>
    </row>
    <row r="31" ht="15">
      <c r="A31" s="21" t="s">
        <v>403</v>
      </c>
    </row>
    <row r="33" ht="15">
      <c r="A33" s="89" t="s">
        <v>378</v>
      </c>
    </row>
  </sheetData>
  <mergeCells count="4">
    <mergeCell ref="A1:K1"/>
    <mergeCell ref="A2:K2"/>
    <mergeCell ref="A3:K3"/>
    <mergeCell ref="A4:K4"/>
  </mergeCells>
  <printOptions/>
  <pageMargins left="0.75" right="0.75" top="1" bottom="1" header="0.5" footer="0.5"/>
  <pageSetup horizontalDpi="1200" verticalDpi="1200" orientation="portrait" scale="76" r:id="rId1"/>
  <headerFooter alignWithMargins="0">
    <oddFooter>&amp;C- S&amp;P -</oddFooter>
  </headerFooter>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codeName="Sheet11"/>
  <dimension ref="A1:O66"/>
  <sheetViews>
    <sheetView workbookViewId="0" topLeftCell="A1">
      <selection activeCell="A1" sqref="A1:O1"/>
    </sheetView>
  </sheetViews>
  <sheetFormatPr defaultColWidth="9.140625" defaultRowHeight="12.75"/>
  <cols>
    <col min="1" max="1" width="8.7109375" style="54" customWidth="1"/>
    <col min="2" max="2" width="1.7109375" style="54" customWidth="1"/>
    <col min="3" max="3" width="10.7109375" style="54" customWidth="1"/>
    <col min="4" max="4" width="1.7109375" style="54" customWidth="1"/>
    <col min="5" max="5" width="11.7109375" style="54" customWidth="1"/>
    <col min="6" max="6" width="1.7109375" style="54" customWidth="1"/>
    <col min="7" max="7" width="11.7109375" style="54" customWidth="1"/>
    <col min="8" max="9" width="1.8515625" style="54" customWidth="1"/>
    <col min="10" max="10" width="12.421875" style="54" customWidth="1"/>
    <col min="11" max="11" width="1.7109375" style="54" customWidth="1"/>
    <col min="12" max="12" width="11.7109375" style="54" customWidth="1"/>
    <col min="13" max="13" width="1.7109375" style="54" customWidth="1"/>
    <col min="14" max="14" width="13.57421875" style="54" customWidth="1"/>
    <col min="15" max="15" width="1.8515625" style="54" customWidth="1"/>
    <col min="16" max="16" width="24.7109375" style="54" customWidth="1"/>
    <col min="17" max="16384" width="9.140625" style="54" customWidth="1"/>
  </cols>
  <sheetData>
    <row r="1" spans="1:15" ht="14.25">
      <c r="A1" s="301" t="str">
        <f>'Net Assets - Both'!A1:I1</f>
        <v>Sample County</v>
      </c>
      <c r="B1" s="301"/>
      <c r="C1" s="301"/>
      <c r="D1" s="301"/>
      <c r="E1" s="301"/>
      <c r="F1" s="301"/>
      <c r="G1" s="301"/>
      <c r="H1" s="301"/>
      <c r="I1" s="301"/>
      <c r="J1" s="301"/>
      <c r="K1" s="301"/>
      <c r="L1" s="301"/>
      <c r="M1" s="301"/>
      <c r="N1" s="301"/>
      <c r="O1" s="301"/>
    </row>
    <row r="2" spans="1:15" ht="15">
      <c r="A2" s="302" t="s">
        <v>15</v>
      </c>
      <c r="B2" s="302"/>
      <c r="C2" s="302"/>
      <c r="D2" s="302"/>
      <c r="E2" s="302"/>
      <c r="F2" s="302"/>
      <c r="G2" s="302"/>
      <c r="H2" s="302"/>
      <c r="I2" s="302"/>
      <c r="J2" s="302"/>
      <c r="K2" s="302"/>
      <c r="L2" s="302"/>
      <c r="M2" s="302"/>
      <c r="N2" s="302"/>
      <c r="O2" s="302"/>
    </row>
    <row r="3" spans="1:15" s="56" customFormat="1" ht="15">
      <c r="A3" s="302" t="s">
        <v>16</v>
      </c>
      <c r="B3" s="302"/>
      <c r="C3" s="302"/>
      <c r="D3" s="302"/>
      <c r="E3" s="302"/>
      <c r="F3" s="302"/>
      <c r="G3" s="302"/>
      <c r="H3" s="302"/>
      <c r="I3" s="302"/>
      <c r="J3" s="302"/>
      <c r="K3" s="302"/>
      <c r="L3" s="302"/>
      <c r="M3" s="302"/>
      <c r="N3" s="302"/>
      <c r="O3" s="302"/>
    </row>
    <row r="4" spans="1:15" ht="13.5" thickBot="1">
      <c r="A4" s="312"/>
      <c r="B4" s="312"/>
      <c r="C4" s="312"/>
      <c r="D4" s="312"/>
      <c r="E4" s="312"/>
      <c r="F4" s="312"/>
      <c r="G4" s="312"/>
      <c r="H4" s="312"/>
      <c r="I4" s="312"/>
      <c r="J4" s="312"/>
      <c r="K4" s="312"/>
      <c r="L4" s="312"/>
      <c r="M4" s="312"/>
      <c r="N4" s="312"/>
      <c r="O4" s="312"/>
    </row>
    <row r="5" spans="1:14" ht="13.5" thickTop="1">
      <c r="A5" s="57"/>
      <c r="B5" s="57"/>
      <c r="C5" s="57"/>
      <c r="D5" s="57"/>
      <c r="E5" s="57"/>
      <c r="F5" s="57"/>
      <c r="G5" s="57"/>
      <c r="H5" s="57"/>
      <c r="I5" s="57"/>
      <c r="J5" s="57"/>
      <c r="K5" s="57"/>
      <c r="L5" s="57"/>
      <c r="M5" s="57"/>
      <c r="N5" s="57"/>
    </row>
    <row r="6" spans="1:14" ht="15">
      <c r="A6" s="57"/>
      <c r="B6" s="57"/>
      <c r="C6" s="57"/>
      <c r="D6" s="57"/>
      <c r="E6" s="57"/>
      <c r="F6" s="57"/>
      <c r="G6" s="311" t="s">
        <v>17</v>
      </c>
      <c r="H6" s="311"/>
      <c r="I6" s="58"/>
      <c r="J6" s="57"/>
      <c r="K6" s="57"/>
      <c r="L6" s="57"/>
      <c r="M6" s="57"/>
      <c r="N6" s="57"/>
    </row>
    <row r="7" spans="1:15" ht="15">
      <c r="A7" s="57"/>
      <c r="B7" s="57"/>
      <c r="C7" s="57"/>
      <c r="D7" s="57"/>
      <c r="E7" s="57"/>
      <c r="F7" s="57"/>
      <c r="G7" s="311" t="s">
        <v>18</v>
      </c>
      <c r="H7" s="311"/>
      <c r="I7" s="77"/>
      <c r="J7" s="57"/>
      <c r="K7" s="57"/>
      <c r="L7" s="57"/>
      <c r="M7" s="57"/>
      <c r="N7" s="311" t="s">
        <v>17</v>
      </c>
      <c r="O7" s="311"/>
    </row>
    <row r="8" spans="3:15" ht="15">
      <c r="C8" s="58" t="s">
        <v>169</v>
      </c>
      <c r="G8" s="311" t="s">
        <v>22</v>
      </c>
      <c r="H8" s="311"/>
      <c r="I8" s="77"/>
      <c r="J8" s="58" t="s">
        <v>19</v>
      </c>
      <c r="N8" s="311" t="s">
        <v>20</v>
      </c>
      <c r="O8" s="311"/>
    </row>
    <row r="9" spans="1:15" ht="15">
      <c r="A9" s="58" t="s">
        <v>21</v>
      </c>
      <c r="B9" s="58"/>
      <c r="C9" s="58" t="s">
        <v>23</v>
      </c>
      <c r="D9" s="58"/>
      <c r="E9" s="58" t="s">
        <v>18</v>
      </c>
      <c r="F9" s="58"/>
      <c r="G9" s="311" t="s">
        <v>169</v>
      </c>
      <c r="H9" s="311"/>
      <c r="I9" s="77"/>
      <c r="J9" s="58" t="s">
        <v>23</v>
      </c>
      <c r="K9" s="58"/>
      <c r="L9" s="58" t="s">
        <v>20</v>
      </c>
      <c r="M9" s="58"/>
      <c r="N9" s="311" t="s">
        <v>24</v>
      </c>
      <c r="O9" s="311"/>
    </row>
    <row r="10" spans="1:15" ht="15">
      <c r="A10" s="59" t="s">
        <v>32</v>
      </c>
      <c r="B10" s="58"/>
      <c r="C10" s="59" t="s">
        <v>25</v>
      </c>
      <c r="D10" s="58"/>
      <c r="E10" s="59" t="s">
        <v>26</v>
      </c>
      <c r="F10" s="58"/>
      <c r="G10" s="305" t="s">
        <v>147</v>
      </c>
      <c r="H10" s="305"/>
      <c r="I10" s="77"/>
      <c r="J10" s="59" t="s">
        <v>407</v>
      </c>
      <c r="K10" s="58"/>
      <c r="L10" s="59" t="s">
        <v>26</v>
      </c>
      <c r="M10" s="58"/>
      <c r="N10" s="305" t="s">
        <v>170</v>
      </c>
      <c r="O10" s="305"/>
    </row>
    <row r="11" spans="1:14" ht="15">
      <c r="A11" s="58"/>
      <c r="B11" s="58"/>
      <c r="C11" s="58"/>
      <c r="D11" s="58"/>
      <c r="E11" s="58"/>
      <c r="F11" s="58"/>
      <c r="G11" s="58"/>
      <c r="H11" s="58"/>
      <c r="I11" s="77"/>
      <c r="J11" s="58"/>
      <c r="K11" s="58"/>
      <c r="L11" s="58"/>
      <c r="M11" s="58"/>
      <c r="N11" s="58"/>
    </row>
    <row r="12" spans="1:15" ht="15">
      <c r="A12" s="58">
        <v>1996</v>
      </c>
      <c r="B12" s="58"/>
      <c r="C12" s="61"/>
      <c r="D12" s="96"/>
      <c r="E12" s="61"/>
      <c r="F12" s="62"/>
      <c r="G12" s="313" t="e">
        <f>E12/C12</f>
        <v>#DIV/0!</v>
      </c>
      <c r="H12" s="313"/>
      <c r="I12" s="105"/>
      <c r="J12" s="61"/>
      <c r="K12" s="64"/>
      <c r="L12" s="84"/>
      <c r="M12" s="62"/>
      <c r="N12" s="313" t="e">
        <f>L12/C12</f>
        <v>#DIV/0!</v>
      </c>
      <c r="O12" s="313"/>
    </row>
    <row r="13" spans="1:15" ht="15">
      <c r="A13" s="58"/>
      <c r="B13" s="58"/>
      <c r="C13" s="61"/>
      <c r="D13" s="96"/>
      <c r="E13" s="61"/>
      <c r="F13" s="62"/>
      <c r="G13" s="63"/>
      <c r="H13" s="63"/>
      <c r="I13" s="105"/>
      <c r="J13" s="61"/>
      <c r="K13" s="64"/>
      <c r="L13" s="84"/>
      <c r="M13" s="62"/>
      <c r="N13" s="63"/>
      <c r="O13" s="63"/>
    </row>
    <row r="14" spans="1:14" ht="15">
      <c r="A14" s="58">
        <v>1997</v>
      </c>
      <c r="B14" s="58"/>
      <c r="C14" s="65"/>
      <c r="D14" s="67"/>
      <c r="E14" s="65"/>
      <c r="F14" s="70"/>
      <c r="G14" s="66" t="e">
        <f>E14/C14*100</f>
        <v>#DIV/0!</v>
      </c>
      <c r="H14" s="66"/>
      <c r="I14" s="233"/>
      <c r="J14" s="65"/>
      <c r="K14" s="67"/>
      <c r="L14" s="71"/>
      <c r="M14" s="72"/>
      <c r="N14" s="66" t="e">
        <f>L14/C14*100</f>
        <v>#DIV/0!</v>
      </c>
    </row>
    <row r="15" spans="1:14" ht="15">
      <c r="A15" s="58"/>
      <c r="B15" s="58"/>
      <c r="C15" s="65"/>
      <c r="D15" s="67"/>
      <c r="E15" s="65"/>
      <c r="F15" s="70"/>
      <c r="G15" s="66"/>
      <c r="H15" s="66"/>
      <c r="I15" s="233"/>
      <c r="J15" s="65"/>
      <c r="K15" s="67"/>
      <c r="L15" s="71"/>
      <c r="M15" s="72"/>
      <c r="N15" s="66"/>
    </row>
    <row r="16" spans="1:14" ht="15">
      <c r="A16" s="58">
        <v>1998</v>
      </c>
      <c r="B16" s="58"/>
      <c r="C16" s="65"/>
      <c r="D16" s="67"/>
      <c r="E16" s="65"/>
      <c r="F16" s="70"/>
      <c r="G16" s="66" t="e">
        <f aca="true" t="shared" si="0" ref="G16:G30">E16/C16*100</f>
        <v>#DIV/0!</v>
      </c>
      <c r="H16" s="66"/>
      <c r="I16" s="233"/>
      <c r="J16" s="65"/>
      <c r="K16" s="67"/>
      <c r="L16" s="71"/>
      <c r="M16" s="72"/>
      <c r="N16" s="66" t="e">
        <f>L16/C16*100</f>
        <v>#DIV/0!</v>
      </c>
    </row>
    <row r="17" spans="1:14" ht="15">
      <c r="A17" s="58"/>
      <c r="B17" s="58"/>
      <c r="C17" s="65"/>
      <c r="D17" s="67"/>
      <c r="E17" s="65"/>
      <c r="F17" s="70"/>
      <c r="G17" s="66"/>
      <c r="H17" s="66"/>
      <c r="I17" s="233"/>
      <c r="J17" s="65"/>
      <c r="K17" s="67"/>
      <c r="L17" s="71"/>
      <c r="M17" s="72"/>
      <c r="N17" s="66"/>
    </row>
    <row r="18" spans="1:14" ht="15">
      <c r="A18" s="58">
        <v>1999</v>
      </c>
      <c r="B18" s="58"/>
      <c r="C18" s="65"/>
      <c r="D18" s="69"/>
      <c r="E18" s="65"/>
      <c r="F18" s="62"/>
      <c r="G18" s="66" t="e">
        <f t="shared" si="0"/>
        <v>#DIV/0!</v>
      </c>
      <c r="H18" s="66"/>
      <c r="I18" s="233"/>
      <c r="J18" s="65"/>
      <c r="K18" s="67"/>
      <c r="L18" s="71"/>
      <c r="M18" s="62"/>
      <c r="N18" s="66" t="e">
        <f>L18/C18*100</f>
        <v>#DIV/0!</v>
      </c>
    </row>
    <row r="19" spans="1:14" ht="15">
      <c r="A19" s="58"/>
      <c r="B19" s="58"/>
      <c r="C19" s="65"/>
      <c r="D19" s="69"/>
      <c r="E19" s="65"/>
      <c r="F19" s="62"/>
      <c r="G19" s="66"/>
      <c r="H19" s="66"/>
      <c r="I19" s="233"/>
      <c r="J19" s="65"/>
      <c r="K19" s="67"/>
      <c r="L19" s="71"/>
      <c r="M19" s="62"/>
      <c r="N19" s="66"/>
    </row>
    <row r="20" spans="1:14" ht="15">
      <c r="A20" s="58">
        <v>2000</v>
      </c>
      <c r="B20" s="58"/>
      <c r="C20" s="65"/>
      <c r="D20" s="69"/>
      <c r="E20" s="65"/>
      <c r="F20" s="62"/>
      <c r="G20" s="66" t="e">
        <f t="shared" si="0"/>
        <v>#DIV/0!</v>
      </c>
      <c r="H20" s="66"/>
      <c r="I20" s="233"/>
      <c r="J20" s="65"/>
      <c r="K20" s="67"/>
      <c r="L20" s="71"/>
      <c r="M20" s="62"/>
      <c r="N20" s="66" t="e">
        <f>L20/C20*100</f>
        <v>#DIV/0!</v>
      </c>
    </row>
    <row r="21" spans="1:14" ht="15">
      <c r="A21" s="58"/>
      <c r="B21" s="58"/>
      <c r="C21" s="65"/>
      <c r="D21" s="69"/>
      <c r="E21" s="65"/>
      <c r="F21" s="62"/>
      <c r="G21" s="66"/>
      <c r="H21" s="66"/>
      <c r="I21" s="233"/>
      <c r="J21" s="65"/>
      <c r="K21" s="67"/>
      <c r="L21" s="71"/>
      <c r="M21" s="62"/>
      <c r="N21" s="66"/>
    </row>
    <row r="22" spans="1:15" ht="15">
      <c r="A22" s="58">
        <v>2001</v>
      </c>
      <c r="B22" s="58"/>
      <c r="C22" s="65"/>
      <c r="D22" s="62"/>
      <c r="E22" s="65"/>
      <c r="F22" s="62"/>
      <c r="G22" s="66" t="e">
        <f t="shared" si="0"/>
        <v>#DIV/0!</v>
      </c>
      <c r="H22" s="63"/>
      <c r="I22" s="105"/>
      <c r="J22" s="65"/>
      <c r="K22" s="67"/>
      <c r="L22" s="71"/>
      <c r="M22" s="62"/>
      <c r="N22" s="66" t="e">
        <f>L22/C22*100</f>
        <v>#DIV/0!</v>
      </c>
      <c r="O22" s="68"/>
    </row>
    <row r="23" spans="1:15" ht="15">
      <c r="A23" s="58"/>
      <c r="B23" s="58"/>
      <c r="C23" s="65"/>
      <c r="D23" s="62"/>
      <c r="E23" s="65"/>
      <c r="F23" s="62"/>
      <c r="G23" s="66"/>
      <c r="H23" s="63"/>
      <c r="I23" s="105"/>
      <c r="J23" s="65"/>
      <c r="K23" s="67"/>
      <c r="L23" s="71"/>
      <c r="M23" s="62"/>
      <c r="N23" s="66"/>
      <c r="O23" s="68"/>
    </row>
    <row r="24" spans="1:15" ht="15">
      <c r="A24" s="58">
        <v>2002</v>
      </c>
      <c r="B24" s="58"/>
      <c r="C24" s="65"/>
      <c r="D24" s="62"/>
      <c r="E24" s="65"/>
      <c r="F24" s="62"/>
      <c r="G24" s="66" t="e">
        <f t="shared" si="0"/>
        <v>#DIV/0!</v>
      </c>
      <c r="H24" s="63"/>
      <c r="I24" s="105"/>
      <c r="J24" s="65"/>
      <c r="K24" s="67"/>
      <c r="L24" s="71"/>
      <c r="M24" s="62"/>
      <c r="N24" s="66" t="e">
        <f>L24/C24*100</f>
        <v>#DIV/0!</v>
      </c>
      <c r="O24" s="68"/>
    </row>
    <row r="25" spans="1:15" ht="15">
      <c r="A25" s="58"/>
      <c r="B25" s="58"/>
      <c r="C25" s="65"/>
      <c r="D25" s="62"/>
      <c r="E25" s="65"/>
      <c r="F25" s="62"/>
      <c r="G25" s="66"/>
      <c r="H25" s="63"/>
      <c r="I25" s="105"/>
      <c r="J25" s="65"/>
      <c r="K25" s="67"/>
      <c r="L25" s="71"/>
      <c r="M25" s="62"/>
      <c r="N25" s="66"/>
      <c r="O25" s="68"/>
    </row>
    <row r="26" spans="1:15" ht="15">
      <c r="A26" s="58">
        <v>2003</v>
      </c>
      <c r="B26" s="58"/>
      <c r="C26" s="65"/>
      <c r="D26" s="62"/>
      <c r="E26" s="65"/>
      <c r="F26" s="62"/>
      <c r="G26" s="66" t="e">
        <f t="shared" si="0"/>
        <v>#DIV/0!</v>
      </c>
      <c r="H26" s="63"/>
      <c r="I26" s="105"/>
      <c r="J26" s="65"/>
      <c r="K26" s="67"/>
      <c r="L26" s="71"/>
      <c r="M26" s="62"/>
      <c r="N26" s="66" t="e">
        <f>L26/C26*100</f>
        <v>#DIV/0!</v>
      </c>
      <c r="O26" s="68"/>
    </row>
    <row r="27" spans="1:15" ht="15">
      <c r="A27" s="58"/>
      <c r="B27" s="58"/>
      <c r="C27" s="65"/>
      <c r="D27" s="62"/>
      <c r="E27" s="65"/>
      <c r="F27" s="62"/>
      <c r="G27" s="66"/>
      <c r="H27" s="63"/>
      <c r="I27" s="105"/>
      <c r="J27" s="65"/>
      <c r="K27" s="67"/>
      <c r="L27" s="71"/>
      <c r="M27" s="62"/>
      <c r="N27" s="66"/>
      <c r="O27" s="68"/>
    </row>
    <row r="28" spans="1:15" ht="15">
      <c r="A28" s="142">
        <v>2004</v>
      </c>
      <c r="B28" s="58"/>
      <c r="C28" s="65"/>
      <c r="D28" s="62"/>
      <c r="E28" s="65"/>
      <c r="F28" s="62"/>
      <c r="G28" s="66" t="e">
        <f t="shared" si="0"/>
        <v>#DIV/0!</v>
      </c>
      <c r="H28" s="63"/>
      <c r="I28" s="105"/>
      <c r="J28" s="65"/>
      <c r="K28" s="67"/>
      <c r="L28" s="71"/>
      <c r="M28" s="62"/>
      <c r="N28" s="66" t="e">
        <f>L28/C28*100</f>
        <v>#DIV/0!</v>
      </c>
      <c r="O28" s="68"/>
    </row>
    <row r="29" spans="2:15" ht="15">
      <c r="B29" s="58"/>
      <c r="C29" s="65"/>
      <c r="D29" s="62"/>
      <c r="E29" s="65"/>
      <c r="F29" s="62"/>
      <c r="G29" s="66"/>
      <c r="H29" s="63"/>
      <c r="I29" s="105"/>
      <c r="J29" s="65"/>
      <c r="K29" s="67"/>
      <c r="L29" s="71"/>
      <c r="M29" s="62"/>
      <c r="N29" s="66"/>
      <c r="O29" s="68"/>
    </row>
    <row r="30" spans="1:15" s="199" customFormat="1" ht="15">
      <c r="A30" s="256">
        <v>2005</v>
      </c>
      <c r="B30" s="142"/>
      <c r="C30" s="150"/>
      <c r="D30" s="156"/>
      <c r="E30" s="150"/>
      <c r="F30" s="156"/>
      <c r="G30" s="198" t="e">
        <f t="shared" si="0"/>
        <v>#DIV/0!</v>
      </c>
      <c r="H30" s="153"/>
      <c r="I30" s="203"/>
      <c r="J30" s="150"/>
      <c r="K30" s="163"/>
      <c r="L30" s="179"/>
      <c r="M30" s="156"/>
      <c r="N30" s="198" t="e">
        <f>L30/C30*100</f>
        <v>#DIV/0!</v>
      </c>
      <c r="O30" s="162"/>
    </row>
    <row r="31" ht="12.75">
      <c r="I31" s="138"/>
    </row>
    <row r="32" spans="1:14" ht="15" hidden="1">
      <c r="A32" s="58">
        <v>1990</v>
      </c>
      <c r="B32" s="58"/>
      <c r="C32" s="67">
        <f>12787599+2206584</f>
        <v>14994183</v>
      </c>
      <c r="D32" s="67"/>
      <c r="E32" s="67">
        <f>12301708+1758266</f>
        <v>14059974</v>
      </c>
      <c r="F32" s="70"/>
      <c r="G32" s="66">
        <v>93.77</v>
      </c>
      <c r="H32" s="66"/>
      <c r="I32" s="233"/>
      <c r="J32" s="67">
        <f>175345+70898</f>
        <v>246243</v>
      </c>
      <c r="K32" s="67"/>
      <c r="L32" s="73">
        <f>(J32+E32)</f>
        <v>14306217</v>
      </c>
      <c r="M32" s="72"/>
      <c r="N32" s="66">
        <v>95.41</v>
      </c>
    </row>
    <row r="33" s="21" customFormat="1" ht="15">
      <c r="I33" s="17"/>
    </row>
    <row r="34" spans="1:9" s="21" customFormat="1" ht="15">
      <c r="A34" s="53" t="s">
        <v>27</v>
      </c>
      <c r="B34" s="21" t="s">
        <v>607</v>
      </c>
      <c r="I34" s="17"/>
    </row>
    <row r="35" s="21" customFormat="1" ht="15">
      <c r="I35" s="17"/>
    </row>
    <row r="36" spans="3:9" s="21" customFormat="1" ht="15">
      <c r="C36" s="21" t="s">
        <v>174</v>
      </c>
      <c r="I36" s="17"/>
    </row>
    <row r="37" spans="3:9" s="21" customFormat="1" ht="15">
      <c r="C37" s="21" t="s">
        <v>175</v>
      </c>
      <c r="I37" s="17"/>
    </row>
    <row r="38" s="21" customFormat="1" ht="15">
      <c r="I38" s="17"/>
    </row>
    <row r="39" spans="3:9" s="21" customFormat="1" ht="15">
      <c r="C39" s="21" t="s">
        <v>406</v>
      </c>
      <c r="I39" s="17"/>
    </row>
    <row r="40" s="21" customFormat="1" ht="15">
      <c r="I40" s="17"/>
    </row>
    <row r="41" s="21" customFormat="1" ht="15">
      <c r="I41" s="17"/>
    </row>
    <row r="42" s="21" customFormat="1" ht="15">
      <c r="I42" s="17"/>
    </row>
    <row r="43" spans="3:9" ht="15">
      <c r="C43" s="21"/>
      <c r="I43" s="138"/>
    </row>
    <row r="44" ht="12.75">
      <c r="I44" s="138"/>
    </row>
    <row r="45" spans="3:9" ht="15" hidden="1">
      <c r="C45" s="21" t="s">
        <v>137</v>
      </c>
      <c r="I45" s="138"/>
    </row>
    <row r="46" spans="3:9" ht="15" hidden="1">
      <c r="C46" s="21" t="s">
        <v>138</v>
      </c>
      <c r="I46" s="138"/>
    </row>
    <row r="47" spans="3:9" ht="15" hidden="1">
      <c r="C47" s="21" t="s">
        <v>139</v>
      </c>
      <c r="I47" s="138"/>
    </row>
    <row r="48" ht="12.75" hidden="1">
      <c r="I48" s="138"/>
    </row>
    <row r="49" spans="3:9" ht="15">
      <c r="C49" s="21"/>
      <c r="I49" s="138"/>
    </row>
    <row r="50" spans="3:9" ht="15">
      <c r="C50" s="21"/>
      <c r="I50" s="138"/>
    </row>
    <row r="51" ht="12.75">
      <c r="I51" s="138"/>
    </row>
    <row r="52" ht="12.75">
      <c r="I52" s="138"/>
    </row>
    <row r="53" ht="12.75">
      <c r="I53" s="138"/>
    </row>
    <row r="54" ht="12.75">
      <c r="I54" s="138"/>
    </row>
    <row r="55" ht="12.75">
      <c r="I55" s="138"/>
    </row>
    <row r="56" ht="12.75">
      <c r="I56" s="138"/>
    </row>
    <row r="57" ht="12.75">
      <c r="I57" s="138"/>
    </row>
    <row r="58" ht="12.75">
      <c r="I58" s="138"/>
    </row>
    <row r="59" ht="12.75">
      <c r="I59" s="138"/>
    </row>
    <row r="60" ht="12.75">
      <c r="I60" s="138"/>
    </row>
    <row r="61" ht="12.75">
      <c r="I61" s="138"/>
    </row>
    <row r="62" ht="12.75">
      <c r="I62" s="138"/>
    </row>
    <row r="63" ht="12.75">
      <c r="I63" s="138"/>
    </row>
    <row r="64" ht="12.75">
      <c r="I64" s="138"/>
    </row>
    <row r="65" ht="12.75">
      <c r="I65" s="138"/>
    </row>
    <row r="66" ht="12.75">
      <c r="I66" s="138"/>
    </row>
  </sheetData>
  <mergeCells count="15">
    <mergeCell ref="G8:H8"/>
    <mergeCell ref="N8:O8"/>
    <mergeCell ref="G12:H12"/>
    <mergeCell ref="N12:O12"/>
    <mergeCell ref="G9:H9"/>
    <mergeCell ref="N9:O9"/>
    <mergeCell ref="G10:H10"/>
    <mergeCell ref="N10:O10"/>
    <mergeCell ref="A1:O1"/>
    <mergeCell ref="A2:O2"/>
    <mergeCell ref="A3:O3"/>
    <mergeCell ref="G7:H7"/>
    <mergeCell ref="G6:H6"/>
    <mergeCell ref="A4:O4"/>
    <mergeCell ref="N7:O7"/>
  </mergeCells>
  <printOptions horizontalCentered="1"/>
  <pageMargins left="0.9" right="0.9" top="0.5" bottom="0.5" header="0.5" footer="0.5"/>
  <pageSetup horizontalDpi="600" verticalDpi="600" orientation="portrait" scale="91" r:id="rId1"/>
  <headerFooter alignWithMargins="0">
    <oddFooter>&amp;C&amp;"Times New Roman,Regular"&amp;11- S&amp;P -</oddFooter>
  </headerFooter>
  <colBreaks count="1" manualBreakCount="1">
    <brk id="15" max="50" man="1"/>
  </colBreaks>
</worksheet>
</file>

<file path=xl/worksheets/sheet14.xml><?xml version="1.0" encoding="utf-8"?>
<worksheet xmlns="http://schemas.openxmlformats.org/spreadsheetml/2006/main" xmlns:r="http://schemas.openxmlformats.org/officeDocument/2006/relationships">
  <sheetPr codeName="Sheet12">
    <pageSetUpPr fitToPage="1"/>
  </sheetPr>
  <dimension ref="A1:I81"/>
  <sheetViews>
    <sheetView workbookViewId="0" topLeftCell="A31">
      <selection activeCell="A50" sqref="A50:A51"/>
    </sheetView>
  </sheetViews>
  <sheetFormatPr defaultColWidth="9.140625" defaultRowHeight="12.75"/>
  <cols>
    <col min="1" max="1" width="32.7109375" style="21" customWidth="1"/>
    <col min="2" max="2" width="6.7109375" style="21" customWidth="1"/>
    <col min="3" max="3" width="14.7109375" style="21" customWidth="1"/>
    <col min="4" max="4" width="6.7109375" style="21" customWidth="1"/>
    <col min="5" max="5" width="14.7109375" style="21" bestFit="1" customWidth="1"/>
    <col min="6" max="7" width="9.140625" style="21" customWidth="1"/>
    <col min="8" max="8" width="10.00390625" style="21" bestFit="1" customWidth="1"/>
    <col min="9" max="16384" width="9.140625" style="21" customWidth="1"/>
  </cols>
  <sheetData>
    <row r="1" spans="1:5" s="93" customFormat="1" ht="15.75">
      <c r="A1" s="319" t="str">
        <f>'Net Assets - Both'!A1:I1</f>
        <v>Sample County</v>
      </c>
      <c r="B1" s="319"/>
      <c r="C1" s="319"/>
      <c r="D1" s="319"/>
      <c r="E1" s="319"/>
    </row>
    <row r="2" spans="1:5" ht="15">
      <c r="A2" s="302" t="s">
        <v>56</v>
      </c>
      <c r="B2" s="302"/>
      <c r="C2" s="302"/>
      <c r="D2" s="302"/>
      <c r="E2" s="302"/>
    </row>
    <row r="3" spans="1:5" ht="15">
      <c r="A3" s="302" t="s">
        <v>57</v>
      </c>
      <c r="B3" s="302"/>
      <c r="C3" s="302"/>
      <c r="D3" s="302"/>
      <c r="E3" s="302"/>
    </row>
    <row r="4" spans="1:5" ht="15">
      <c r="A4" s="320" t="s">
        <v>695</v>
      </c>
      <c r="B4" s="320"/>
      <c r="C4" s="320"/>
      <c r="D4" s="320"/>
      <c r="E4" s="320"/>
    </row>
    <row r="5" spans="1:5" ht="15.75" thickBot="1">
      <c r="A5" s="314"/>
      <c r="B5" s="314"/>
      <c r="C5" s="314"/>
      <c r="D5" s="314"/>
      <c r="E5" s="314"/>
    </row>
    <row r="6" ht="15.75" thickTop="1"/>
    <row r="7" spans="3:5" ht="15">
      <c r="C7" s="315" t="s">
        <v>693</v>
      </c>
      <c r="D7" s="316"/>
      <c r="E7" s="316"/>
    </row>
    <row r="8" spans="2:5" ht="15">
      <c r="B8" s="92"/>
      <c r="E8" s="58" t="s">
        <v>17</v>
      </c>
    </row>
    <row r="9" spans="2:5" ht="15">
      <c r="B9" s="92"/>
      <c r="C9" s="58" t="s">
        <v>30</v>
      </c>
      <c r="D9" s="58"/>
      <c r="E9" s="58" t="s">
        <v>81</v>
      </c>
    </row>
    <row r="10" spans="1:5" ht="15">
      <c r="A10" s="59" t="s">
        <v>58</v>
      </c>
      <c r="B10" s="92"/>
      <c r="C10" s="59" t="s">
        <v>33</v>
      </c>
      <c r="D10" s="77"/>
      <c r="E10" s="59" t="s">
        <v>42</v>
      </c>
    </row>
    <row r="11" spans="1:5" ht="15">
      <c r="A11" s="60"/>
      <c r="B11" s="92"/>
      <c r="C11" s="58"/>
      <c r="D11" s="77"/>
      <c r="E11" s="58"/>
    </row>
    <row r="12" spans="1:9" ht="15">
      <c r="A12" s="145"/>
      <c r="B12" s="158"/>
      <c r="C12" s="159"/>
      <c r="D12" s="160"/>
      <c r="E12" s="161"/>
      <c r="G12" s="113"/>
      <c r="I12" s="114" t="e">
        <f aca="true" t="shared" si="0" ref="I12:I21">C12/$C$25</f>
        <v>#DIV/0!</v>
      </c>
    </row>
    <row r="13" spans="1:9" ht="15">
      <c r="A13" s="145"/>
      <c r="B13" s="158"/>
      <c r="C13" s="150"/>
      <c r="D13" s="160"/>
      <c r="E13" s="162"/>
      <c r="G13" s="113"/>
      <c r="I13" s="114" t="e">
        <f t="shared" si="0"/>
        <v>#DIV/0!</v>
      </c>
    </row>
    <row r="14" spans="1:9" ht="15">
      <c r="A14" s="143"/>
      <c r="B14" s="143"/>
      <c r="C14" s="150"/>
      <c r="D14" s="163"/>
      <c r="E14" s="162"/>
      <c r="G14" s="113"/>
      <c r="I14" s="114" t="e">
        <f t="shared" si="0"/>
        <v>#DIV/0!</v>
      </c>
    </row>
    <row r="15" spans="1:9" ht="15">
      <c r="A15" s="143"/>
      <c r="B15" s="143"/>
      <c r="C15" s="150"/>
      <c r="D15" s="163"/>
      <c r="E15" s="162"/>
      <c r="G15" s="113"/>
      <c r="I15" s="114" t="e">
        <f t="shared" si="0"/>
        <v>#DIV/0!</v>
      </c>
    </row>
    <row r="16" spans="1:9" ht="15">
      <c r="A16" s="143"/>
      <c r="B16" s="143"/>
      <c r="C16" s="150"/>
      <c r="D16" s="163"/>
      <c r="E16" s="162"/>
      <c r="G16" s="113"/>
      <c r="I16" s="114" t="e">
        <f t="shared" si="0"/>
        <v>#DIV/0!</v>
      </c>
    </row>
    <row r="17" spans="1:9" ht="15">
      <c r="A17" s="143"/>
      <c r="B17" s="143"/>
      <c r="C17" s="150"/>
      <c r="D17" s="163"/>
      <c r="E17" s="162"/>
      <c r="G17" s="113"/>
      <c r="I17" s="114" t="e">
        <f t="shared" si="0"/>
        <v>#DIV/0!</v>
      </c>
    </row>
    <row r="18" spans="1:9" ht="15">
      <c r="A18" s="143"/>
      <c r="B18" s="143"/>
      <c r="C18" s="165"/>
      <c r="D18" s="166"/>
      <c r="E18" s="167"/>
      <c r="G18" s="113"/>
      <c r="I18" s="114" t="e">
        <f t="shared" si="0"/>
        <v>#DIV/0!</v>
      </c>
    </row>
    <row r="19" spans="1:9" ht="15">
      <c r="A19" s="143"/>
      <c r="B19" s="143"/>
      <c r="C19" s="150"/>
      <c r="D19" s="163"/>
      <c r="E19" s="162"/>
      <c r="G19" s="113"/>
      <c r="I19" s="114" t="e">
        <f t="shared" si="0"/>
        <v>#DIV/0!</v>
      </c>
    </row>
    <row r="20" spans="1:9" ht="15">
      <c r="A20" s="143"/>
      <c r="B20" s="143"/>
      <c r="C20" s="150"/>
      <c r="D20" s="163"/>
      <c r="E20" s="162"/>
      <c r="G20" s="113"/>
      <c r="I20" s="114" t="e">
        <f t="shared" si="0"/>
        <v>#DIV/0!</v>
      </c>
    </row>
    <row r="21" spans="1:9" ht="15">
      <c r="A21" s="143"/>
      <c r="B21" s="143"/>
      <c r="C21" s="129"/>
      <c r="D21" s="163"/>
      <c r="E21" s="169"/>
      <c r="G21" s="113"/>
      <c r="I21" s="114" t="e">
        <f t="shared" si="0"/>
        <v>#DIV/0!</v>
      </c>
    </row>
    <row r="22" spans="1:9" ht="15">
      <c r="A22" s="143"/>
      <c r="B22" s="143"/>
      <c r="C22" s="150"/>
      <c r="D22" s="163"/>
      <c r="E22" s="162"/>
      <c r="G22" s="113"/>
      <c r="I22" s="114"/>
    </row>
    <row r="23" spans="1:9" ht="15.75" thickBot="1">
      <c r="A23" s="143" t="s">
        <v>59</v>
      </c>
      <c r="B23" s="143"/>
      <c r="C23" s="170">
        <f>SUM(C12:C22)</f>
        <v>0</v>
      </c>
      <c r="D23" s="144"/>
      <c r="E23" s="171"/>
      <c r="F23" s="113"/>
      <c r="G23" s="113"/>
      <c r="I23" s="114" t="e">
        <f>SUM(I12:I22)</f>
        <v>#DIV/0!</v>
      </c>
    </row>
    <row r="24" spans="1:5" ht="15.75" thickTop="1">
      <c r="A24" s="143"/>
      <c r="B24" s="143"/>
      <c r="C24" s="144"/>
      <c r="D24" s="144"/>
      <c r="E24" s="172"/>
    </row>
    <row r="25" spans="1:5" ht="15.75" thickBot="1">
      <c r="A25" s="143" t="s">
        <v>148</v>
      </c>
      <c r="B25" s="143"/>
      <c r="C25" s="173"/>
      <c r="D25" s="144"/>
      <c r="E25" s="143"/>
    </row>
    <row r="26" spans="1:9" ht="15.75" thickTop="1">
      <c r="A26" s="143"/>
      <c r="B26" s="143"/>
      <c r="C26" s="144"/>
      <c r="D26" s="144"/>
      <c r="E26" s="143"/>
      <c r="I26" s="113" t="e">
        <f>C23/C25</f>
        <v>#DIV/0!</v>
      </c>
    </row>
    <row r="27" spans="1:9" ht="15">
      <c r="A27" s="143"/>
      <c r="B27" s="143"/>
      <c r="C27" s="144"/>
      <c r="D27" s="144"/>
      <c r="E27" s="143"/>
      <c r="I27" s="113"/>
    </row>
    <row r="28" spans="1:9" ht="15">
      <c r="A28" s="143"/>
      <c r="B28" s="143"/>
      <c r="C28" s="144"/>
      <c r="D28" s="144"/>
      <c r="E28" s="143"/>
      <c r="I28" s="113"/>
    </row>
    <row r="29" spans="1:9" ht="15">
      <c r="A29" s="143"/>
      <c r="B29" s="143"/>
      <c r="C29" s="144"/>
      <c r="D29" s="144"/>
      <c r="E29" s="143"/>
      <c r="I29" s="113"/>
    </row>
    <row r="30" spans="1:5" ht="15">
      <c r="A30" s="143"/>
      <c r="B30" s="143"/>
      <c r="C30" s="317" t="s">
        <v>694</v>
      </c>
      <c r="D30" s="318"/>
      <c r="E30" s="318"/>
    </row>
    <row r="31" spans="2:5" ht="15">
      <c r="B31" s="92"/>
      <c r="E31" s="58" t="s">
        <v>17</v>
      </c>
    </row>
    <row r="32" spans="2:5" ht="15">
      <c r="B32" s="92"/>
      <c r="C32" s="58" t="s">
        <v>30</v>
      </c>
      <c r="D32" s="58"/>
      <c r="E32" s="58" t="s">
        <v>81</v>
      </c>
    </row>
    <row r="33" spans="1:5" ht="15">
      <c r="A33" s="59" t="s">
        <v>58</v>
      </c>
      <c r="B33" s="92"/>
      <c r="C33" s="59" t="s">
        <v>33</v>
      </c>
      <c r="D33" s="77"/>
      <c r="E33" s="59" t="s">
        <v>42</v>
      </c>
    </row>
    <row r="34" spans="1:5" ht="15">
      <c r="A34" s="60"/>
      <c r="B34" s="92"/>
      <c r="C34" s="58"/>
      <c r="D34" s="77"/>
      <c r="E34" s="58"/>
    </row>
    <row r="35" spans="1:9" ht="15">
      <c r="A35" s="143"/>
      <c r="B35" s="158"/>
      <c r="C35" s="159"/>
      <c r="D35" s="160"/>
      <c r="E35" s="161"/>
      <c r="G35" s="113"/>
      <c r="I35" s="114" t="e">
        <f aca="true" t="shared" si="1" ref="I35:I44">C35/$C$48</f>
        <v>#DIV/0!</v>
      </c>
    </row>
    <row r="36" spans="1:9" ht="15">
      <c r="A36" s="145"/>
      <c r="B36" s="158"/>
      <c r="C36" s="150"/>
      <c r="D36" s="160"/>
      <c r="E36" s="162"/>
      <c r="G36" s="113"/>
      <c r="I36" s="114" t="e">
        <f t="shared" si="1"/>
        <v>#DIV/0!</v>
      </c>
    </row>
    <row r="37" spans="1:9" ht="15">
      <c r="A37" s="143"/>
      <c r="B37" s="143"/>
      <c r="C37" s="150"/>
      <c r="D37" s="163"/>
      <c r="E37" s="162"/>
      <c r="G37" s="113"/>
      <c r="I37" s="114" t="e">
        <f t="shared" si="1"/>
        <v>#DIV/0!</v>
      </c>
    </row>
    <row r="38" spans="1:9" ht="15">
      <c r="A38" s="143"/>
      <c r="B38" s="143"/>
      <c r="C38" s="150"/>
      <c r="D38" s="163"/>
      <c r="E38" s="162"/>
      <c r="G38" s="113"/>
      <c r="I38" s="114" t="e">
        <f t="shared" si="1"/>
        <v>#DIV/0!</v>
      </c>
    </row>
    <row r="39" spans="1:9" ht="15">
      <c r="A39" s="143"/>
      <c r="B39" s="143"/>
      <c r="C39" s="150"/>
      <c r="D39" s="163"/>
      <c r="E39" s="162"/>
      <c r="G39" s="113"/>
      <c r="I39" s="114" t="e">
        <f t="shared" si="1"/>
        <v>#DIV/0!</v>
      </c>
    </row>
    <row r="40" spans="1:9" ht="15">
      <c r="A40" s="143"/>
      <c r="B40" s="143"/>
      <c r="C40" s="150"/>
      <c r="D40" s="163"/>
      <c r="E40" s="162"/>
      <c r="G40" s="113"/>
      <c r="I40" s="114" t="e">
        <f t="shared" si="1"/>
        <v>#DIV/0!</v>
      </c>
    </row>
    <row r="41" spans="1:9" ht="15">
      <c r="A41" s="143"/>
      <c r="B41" s="143"/>
      <c r="C41" s="165"/>
      <c r="D41" s="166"/>
      <c r="E41" s="167"/>
      <c r="G41" s="113"/>
      <c r="I41" s="114" t="e">
        <f t="shared" si="1"/>
        <v>#DIV/0!</v>
      </c>
    </row>
    <row r="42" spans="1:9" ht="15">
      <c r="A42" s="143"/>
      <c r="B42" s="143"/>
      <c r="C42" s="150"/>
      <c r="D42" s="163"/>
      <c r="E42" s="162"/>
      <c r="G42" s="113"/>
      <c r="I42" s="114" t="e">
        <f t="shared" si="1"/>
        <v>#DIV/0!</v>
      </c>
    </row>
    <row r="43" spans="1:9" ht="15">
      <c r="A43" s="143"/>
      <c r="B43" s="143"/>
      <c r="C43" s="150"/>
      <c r="D43" s="163"/>
      <c r="E43" s="162"/>
      <c r="G43" s="113"/>
      <c r="I43" s="114" t="e">
        <f t="shared" si="1"/>
        <v>#DIV/0!</v>
      </c>
    </row>
    <row r="44" spans="1:9" ht="15">
      <c r="A44" s="143"/>
      <c r="B44" s="143"/>
      <c r="C44" s="129"/>
      <c r="D44" s="163"/>
      <c r="E44" s="169"/>
      <c r="G44" s="113"/>
      <c r="I44" s="114" t="e">
        <f t="shared" si="1"/>
        <v>#DIV/0!</v>
      </c>
    </row>
    <row r="45" spans="1:9" ht="15">
      <c r="A45" s="143"/>
      <c r="B45" s="143"/>
      <c r="C45" s="150"/>
      <c r="D45" s="163"/>
      <c r="E45" s="162"/>
      <c r="G45" s="113"/>
      <c r="I45" s="114"/>
    </row>
    <row r="46" spans="1:9" ht="15.75" thickBot="1">
      <c r="A46" s="143" t="s">
        <v>59</v>
      </c>
      <c r="B46" s="143"/>
      <c r="C46" s="170">
        <f>SUM(C35:C45)</f>
        <v>0</v>
      </c>
      <c r="D46" s="144"/>
      <c r="E46" s="171"/>
      <c r="F46" s="113"/>
      <c r="G46" s="113"/>
      <c r="I46" s="114" t="e">
        <f>C46/$C$48</f>
        <v>#DIV/0!</v>
      </c>
    </row>
    <row r="47" spans="1:5" ht="15.75" thickTop="1">
      <c r="A47" s="143"/>
      <c r="B47" s="143"/>
      <c r="C47" s="144"/>
      <c r="D47" s="144"/>
      <c r="E47" s="172"/>
    </row>
    <row r="48" spans="1:5" ht="15.75" thickBot="1">
      <c r="A48" s="143" t="s">
        <v>148</v>
      </c>
      <c r="B48" s="143"/>
      <c r="C48" s="173"/>
      <c r="D48" s="144"/>
      <c r="E48" s="143"/>
    </row>
    <row r="49" spans="1:9" ht="15.75" thickTop="1">
      <c r="A49" s="143"/>
      <c r="B49" s="143"/>
      <c r="C49" s="144"/>
      <c r="D49" s="144"/>
      <c r="E49" s="143"/>
      <c r="I49" s="113" t="e">
        <f>C46/C48</f>
        <v>#DIV/0!</v>
      </c>
    </row>
    <row r="50" spans="1:9" ht="15">
      <c r="A50" s="143" t="s">
        <v>696</v>
      </c>
      <c r="B50" s="143"/>
      <c r="C50" s="144"/>
      <c r="D50" s="144"/>
      <c r="E50" s="143"/>
      <c r="I50" s="113"/>
    </row>
    <row r="51" spans="1:9" ht="15">
      <c r="A51" s="143" t="s">
        <v>697</v>
      </c>
      <c r="B51" s="143"/>
      <c r="C51" s="144"/>
      <c r="D51" s="144"/>
      <c r="E51" s="143"/>
      <c r="I51" s="113"/>
    </row>
    <row r="52" spans="1:9" ht="15">
      <c r="A52" s="143"/>
      <c r="B52" s="143"/>
      <c r="C52" s="144"/>
      <c r="D52" s="144"/>
      <c r="E52" s="143"/>
      <c r="I52" s="113"/>
    </row>
    <row r="53" spans="1:5" ht="15">
      <c r="A53" s="174" t="s">
        <v>608</v>
      </c>
      <c r="B53" s="17"/>
      <c r="C53" s="102"/>
      <c r="D53" s="115"/>
      <c r="E53" s="104"/>
    </row>
    <row r="54" spans="1:5" ht="15">
      <c r="A54" s="143"/>
      <c r="B54" s="17"/>
      <c r="C54" s="102"/>
      <c r="D54" s="115"/>
      <c r="E54" s="104"/>
    </row>
    <row r="55" spans="1:5" ht="15">
      <c r="A55" s="143"/>
      <c r="B55" s="17"/>
      <c r="C55" s="102"/>
      <c r="D55" s="115"/>
      <c r="E55" s="104"/>
    </row>
    <row r="56" spans="1:5" ht="15">
      <c r="A56" s="17"/>
      <c r="B56" s="17"/>
      <c r="C56" s="102"/>
      <c r="D56" s="115"/>
      <c r="E56" s="104"/>
    </row>
    <row r="57" spans="1:5" ht="15">
      <c r="A57" s="17"/>
      <c r="B57" s="17"/>
      <c r="C57" s="102"/>
      <c r="D57" s="115"/>
      <c r="E57" s="104"/>
    </row>
    <row r="58" spans="1:5" ht="15">
      <c r="A58" s="17"/>
      <c r="B58" s="17"/>
      <c r="C58" s="102"/>
      <c r="D58" s="115"/>
      <c r="E58" s="104"/>
    </row>
    <row r="59" spans="1:5" ht="15">
      <c r="A59" s="17"/>
      <c r="B59" s="17"/>
      <c r="C59" s="102"/>
      <c r="D59" s="115"/>
      <c r="E59" s="104"/>
    </row>
    <row r="60" spans="1:5" ht="15">
      <c r="A60" s="17"/>
      <c r="B60" s="17"/>
      <c r="C60" s="102"/>
      <c r="D60" s="115"/>
      <c r="E60" s="104"/>
    </row>
    <row r="61" spans="1:5" ht="15">
      <c r="A61" s="17"/>
      <c r="B61" s="17"/>
      <c r="C61" s="102"/>
      <c r="D61" s="115"/>
      <c r="E61" s="104"/>
    </row>
    <row r="62" spans="1:5" ht="15">
      <c r="A62" s="17"/>
      <c r="B62" s="17"/>
      <c r="C62" s="102"/>
      <c r="D62" s="115"/>
      <c r="E62" s="104"/>
    </row>
    <row r="63" spans="1:5" ht="15">
      <c r="A63" s="17"/>
      <c r="B63" s="17"/>
      <c r="C63" s="17"/>
      <c r="D63" s="17"/>
      <c r="E63" s="17"/>
    </row>
    <row r="64" spans="1:5" ht="15">
      <c r="A64" s="17"/>
      <c r="B64" s="17"/>
      <c r="C64" s="6"/>
      <c r="D64" s="17"/>
      <c r="E64" s="116"/>
    </row>
    <row r="65" spans="1:5" ht="15">
      <c r="A65" s="17"/>
      <c r="B65" s="17"/>
      <c r="C65" s="17"/>
      <c r="D65" s="17"/>
      <c r="E65" s="17"/>
    </row>
    <row r="66" spans="1:5" ht="15">
      <c r="A66" s="17"/>
      <c r="B66" s="17"/>
      <c r="C66" s="6"/>
      <c r="D66" s="17"/>
      <c r="E66" s="17"/>
    </row>
    <row r="67" spans="1:5" ht="15">
      <c r="A67" s="17"/>
      <c r="B67" s="17"/>
      <c r="C67" s="17"/>
      <c r="D67" s="17"/>
      <c r="E67" s="17"/>
    </row>
    <row r="68" spans="1:5" ht="15">
      <c r="A68" s="17"/>
      <c r="B68" s="17"/>
      <c r="C68" s="17"/>
      <c r="D68" s="17"/>
      <c r="E68" s="17"/>
    </row>
    <row r="69" spans="1:5" ht="15">
      <c r="A69" s="17"/>
      <c r="B69" s="17"/>
      <c r="C69" s="17"/>
      <c r="D69" s="17"/>
      <c r="E69" s="17"/>
    </row>
    <row r="70" spans="1:5" ht="15">
      <c r="A70" s="17"/>
      <c r="B70" s="17"/>
      <c r="C70" s="17"/>
      <c r="D70" s="17"/>
      <c r="E70" s="17"/>
    </row>
    <row r="71" spans="1:5" ht="15">
      <c r="A71" s="17"/>
      <c r="B71" s="17"/>
      <c r="C71" s="17"/>
      <c r="D71" s="17"/>
      <c r="E71" s="17"/>
    </row>
    <row r="72" spans="1:5" ht="15">
      <c r="A72" s="17"/>
      <c r="B72" s="17"/>
      <c r="C72" s="17"/>
      <c r="D72" s="17"/>
      <c r="E72" s="17"/>
    </row>
    <row r="79" spans="1:5" ht="15">
      <c r="A79" s="100"/>
      <c r="C79" s="117"/>
      <c r="D79" s="117"/>
      <c r="E79" s="113"/>
    </row>
    <row r="80" spans="1:5" ht="15">
      <c r="A80" s="100"/>
      <c r="C80" s="117"/>
      <c r="D80" s="117"/>
      <c r="E80" s="113"/>
    </row>
    <row r="81" spans="1:5" ht="15">
      <c r="A81" s="100"/>
      <c r="C81" s="117"/>
      <c r="D81" s="117"/>
      <c r="E81" s="113"/>
    </row>
  </sheetData>
  <mergeCells count="7">
    <mergeCell ref="A5:E5"/>
    <mergeCell ref="C7:E7"/>
    <mergeCell ref="C30:E30"/>
    <mergeCell ref="A1:E1"/>
    <mergeCell ref="A2:E2"/>
    <mergeCell ref="A3:E3"/>
    <mergeCell ref="A4:E4"/>
  </mergeCells>
  <printOptions horizontalCentered="1"/>
  <pageMargins left="0.9" right="0.9" top="0.5" bottom="0.5" header="0.5" footer="0.5"/>
  <pageSetup fitToHeight="1" fitToWidth="1" horizontalDpi="600" verticalDpi="600" orientation="portrait" scale="86" r:id="rId1"/>
  <headerFooter alignWithMargins="0">
    <oddFooter>&amp;C&amp;"Times New Roman,Regular"&amp;11 - S&amp;P -</oddFooter>
  </headerFooter>
</worksheet>
</file>

<file path=xl/worksheets/sheet15.xml><?xml version="1.0" encoding="utf-8"?>
<worksheet xmlns="http://schemas.openxmlformats.org/spreadsheetml/2006/main" xmlns:r="http://schemas.openxmlformats.org/officeDocument/2006/relationships">
  <sheetPr codeName="Sheet13">
    <pageSetUpPr fitToPage="1"/>
  </sheetPr>
  <dimension ref="A1:I59"/>
  <sheetViews>
    <sheetView workbookViewId="0" topLeftCell="A28">
      <selection activeCell="A52" sqref="A52:A53"/>
    </sheetView>
  </sheetViews>
  <sheetFormatPr defaultColWidth="9.140625" defaultRowHeight="12.75"/>
  <cols>
    <col min="1" max="1" width="38.7109375" style="0" customWidth="1"/>
    <col min="2" max="2" width="6.7109375" style="0" customWidth="1"/>
    <col min="3" max="3" width="14.7109375" style="0" customWidth="1"/>
    <col min="4" max="4" width="6.7109375" style="0" customWidth="1"/>
    <col min="5" max="5" width="14.7109375" style="0" customWidth="1"/>
  </cols>
  <sheetData>
    <row r="1" spans="1:5" ht="15.75">
      <c r="A1" s="319" t="str">
        <f>'Net Assets - Both'!A1:I1</f>
        <v>Sample County</v>
      </c>
      <c r="B1" s="319"/>
      <c r="C1" s="319"/>
      <c r="D1" s="319"/>
      <c r="E1" s="319"/>
    </row>
    <row r="2" spans="1:5" ht="15">
      <c r="A2" s="302" t="s">
        <v>56</v>
      </c>
      <c r="B2" s="302"/>
      <c r="C2" s="302"/>
      <c r="D2" s="302"/>
      <c r="E2" s="302"/>
    </row>
    <row r="3" spans="1:5" ht="15">
      <c r="A3" s="302" t="s">
        <v>62</v>
      </c>
      <c r="B3" s="302"/>
      <c r="C3" s="302"/>
      <c r="D3" s="302"/>
      <c r="E3" s="302"/>
    </row>
    <row r="4" spans="1:5" ht="15">
      <c r="A4" s="320" t="s">
        <v>698</v>
      </c>
      <c r="B4" s="320"/>
      <c r="C4" s="320"/>
      <c r="D4" s="320"/>
      <c r="E4" s="320"/>
    </row>
    <row r="5" spans="1:5" ht="15.75" thickBot="1">
      <c r="A5" s="303"/>
      <c r="B5" s="303"/>
      <c r="C5" s="303"/>
      <c r="D5" s="303"/>
      <c r="E5" s="303"/>
    </row>
    <row r="6" spans="1:5" ht="15.75" thickTop="1">
      <c r="A6" s="21"/>
      <c r="B6" s="21"/>
      <c r="C6" s="21"/>
      <c r="D6" s="21"/>
      <c r="E6" s="21"/>
    </row>
    <row r="7" spans="1:5" ht="15">
      <c r="A7" s="21"/>
      <c r="B7" s="21"/>
      <c r="C7" s="315" t="s">
        <v>693</v>
      </c>
      <c r="D7" s="316"/>
      <c r="E7" s="316"/>
    </row>
    <row r="8" spans="1:5" ht="15">
      <c r="A8" s="21"/>
      <c r="B8" s="92"/>
      <c r="C8" s="21"/>
      <c r="D8" s="21"/>
      <c r="E8" s="58" t="s">
        <v>17</v>
      </c>
    </row>
    <row r="9" spans="1:5" ht="15">
      <c r="A9" s="21"/>
      <c r="B9" s="92"/>
      <c r="C9" s="21"/>
      <c r="D9" s="21"/>
      <c r="E9" s="58" t="s">
        <v>63</v>
      </c>
    </row>
    <row r="10" spans="1:5" ht="15">
      <c r="A10" s="21"/>
      <c r="B10" s="92"/>
      <c r="C10" s="58" t="s">
        <v>30</v>
      </c>
      <c r="D10" s="77"/>
      <c r="E10" s="58" t="s">
        <v>91</v>
      </c>
    </row>
    <row r="11" spans="1:5" ht="15">
      <c r="A11" s="59" t="s">
        <v>58</v>
      </c>
      <c r="B11" s="92"/>
      <c r="C11" s="59" t="s">
        <v>33</v>
      </c>
      <c r="D11" s="77"/>
      <c r="E11" s="59" t="s">
        <v>42</v>
      </c>
    </row>
    <row r="12" spans="1:5" ht="15">
      <c r="A12" s="21"/>
      <c r="B12" s="21"/>
      <c r="C12" s="21"/>
      <c r="D12" s="17"/>
      <c r="E12" s="21"/>
    </row>
    <row r="13" spans="1:9" ht="15">
      <c r="A13" s="143"/>
      <c r="B13" s="143"/>
      <c r="C13" s="159"/>
      <c r="D13" s="168"/>
      <c r="E13" s="211"/>
      <c r="G13" s="127"/>
      <c r="I13" s="128" t="e">
        <f aca="true" t="shared" si="0" ref="I13:I22">+C13/$C$26</f>
        <v>#DIV/0!</v>
      </c>
    </row>
    <row r="14" spans="1:9" ht="15">
      <c r="A14" s="143"/>
      <c r="B14" s="143"/>
      <c r="C14" s="150"/>
      <c r="D14" s="166"/>
      <c r="E14" s="162"/>
      <c r="G14" s="127"/>
      <c r="I14" s="128" t="e">
        <f t="shared" si="0"/>
        <v>#DIV/0!</v>
      </c>
    </row>
    <row r="15" spans="1:9" ht="15">
      <c r="A15" s="143"/>
      <c r="B15" s="143"/>
      <c r="C15" s="150"/>
      <c r="D15" s="166"/>
      <c r="E15" s="162"/>
      <c r="G15" s="127"/>
      <c r="I15" s="128" t="e">
        <f t="shared" si="0"/>
        <v>#DIV/0!</v>
      </c>
    </row>
    <row r="16" spans="1:9" ht="15">
      <c r="A16" s="143"/>
      <c r="B16" s="143"/>
      <c r="C16" s="150"/>
      <c r="D16" s="166"/>
      <c r="E16" s="162"/>
      <c r="G16" s="127"/>
      <c r="I16" s="128" t="e">
        <f t="shared" si="0"/>
        <v>#DIV/0!</v>
      </c>
    </row>
    <row r="17" spans="1:9" ht="15">
      <c r="A17" s="143"/>
      <c r="B17" s="143"/>
      <c r="C17" s="150"/>
      <c r="D17" s="166"/>
      <c r="E17" s="162"/>
      <c r="G17" s="127"/>
      <c r="I17" s="128" t="e">
        <f t="shared" si="0"/>
        <v>#DIV/0!</v>
      </c>
    </row>
    <row r="18" spans="1:9" ht="15">
      <c r="A18" s="143"/>
      <c r="B18" s="143"/>
      <c r="C18" s="150"/>
      <c r="D18" s="166"/>
      <c r="E18" s="162"/>
      <c r="G18" s="127"/>
      <c r="I18" s="128" t="e">
        <f t="shared" si="0"/>
        <v>#DIV/0!</v>
      </c>
    </row>
    <row r="19" spans="1:9" ht="15">
      <c r="A19" s="143"/>
      <c r="B19" s="143"/>
      <c r="C19" s="150"/>
      <c r="D19" s="166"/>
      <c r="E19" s="162"/>
      <c r="G19" s="127"/>
      <c r="I19" s="128" t="e">
        <f t="shared" si="0"/>
        <v>#DIV/0!</v>
      </c>
    </row>
    <row r="20" spans="1:9" ht="15">
      <c r="A20" s="143"/>
      <c r="B20" s="143"/>
      <c r="C20" s="150"/>
      <c r="D20" s="166"/>
      <c r="E20" s="162"/>
      <c r="G20" s="127"/>
      <c r="I20" s="128" t="e">
        <f t="shared" si="0"/>
        <v>#DIV/0!</v>
      </c>
    </row>
    <row r="21" spans="1:9" ht="15">
      <c r="A21" s="143"/>
      <c r="B21" s="143"/>
      <c r="C21" s="150"/>
      <c r="D21" s="166"/>
      <c r="E21" s="162"/>
      <c r="G21" s="127"/>
      <c r="I21" s="128" t="e">
        <f t="shared" si="0"/>
        <v>#DIV/0!</v>
      </c>
    </row>
    <row r="22" spans="1:9" ht="15">
      <c r="A22" s="143"/>
      <c r="B22" s="143"/>
      <c r="C22" s="129"/>
      <c r="D22" s="166"/>
      <c r="E22" s="169"/>
      <c r="G22" s="127"/>
      <c r="I22" s="128" t="e">
        <f t="shared" si="0"/>
        <v>#DIV/0!</v>
      </c>
    </row>
    <row r="23" spans="1:7" ht="15">
      <c r="A23" s="143"/>
      <c r="B23" s="143"/>
      <c r="C23" s="143"/>
      <c r="D23" s="147"/>
      <c r="E23" s="143"/>
      <c r="G23" s="127"/>
    </row>
    <row r="24" spans="1:9" ht="15.75" thickBot="1">
      <c r="A24" s="143" t="s">
        <v>0</v>
      </c>
      <c r="B24" s="143"/>
      <c r="C24" s="173">
        <f>SUM(C13:C23)</f>
        <v>0</v>
      </c>
      <c r="D24" s="147"/>
      <c r="E24" s="154"/>
      <c r="G24" s="128"/>
      <c r="I24" s="128" t="e">
        <f>SUM(I13:I22)</f>
        <v>#DIV/0!</v>
      </c>
    </row>
    <row r="25" spans="1:5" ht="15.75" thickTop="1">
      <c r="A25" s="143"/>
      <c r="B25" s="143"/>
      <c r="C25" s="143"/>
      <c r="D25" s="143"/>
      <c r="E25" s="143"/>
    </row>
    <row r="26" spans="1:5" ht="15.75" thickBot="1">
      <c r="A26" s="143" t="s">
        <v>148</v>
      </c>
      <c r="B26" s="143"/>
      <c r="C26" s="173"/>
      <c r="D26" s="143"/>
      <c r="E26" s="143"/>
    </row>
    <row r="27" spans="1:5" ht="15.75" thickTop="1">
      <c r="A27" s="143"/>
      <c r="B27" s="143"/>
      <c r="C27" s="215"/>
      <c r="D27" s="143"/>
      <c r="E27" s="143"/>
    </row>
    <row r="28" spans="1:5" ht="15">
      <c r="A28" s="143"/>
      <c r="B28" s="143"/>
      <c r="C28" s="215"/>
      <c r="D28" s="143"/>
      <c r="E28" s="143"/>
    </row>
    <row r="29" spans="1:5" ht="15">
      <c r="A29" s="143"/>
      <c r="B29" s="143"/>
      <c r="C29" s="215"/>
      <c r="D29" s="143"/>
      <c r="E29" s="143"/>
    </row>
    <row r="30" spans="1:7" ht="15">
      <c r="A30" s="143"/>
      <c r="B30" s="143"/>
      <c r="C30" s="143"/>
      <c r="D30" s="143"/>
      <c r="E30" s="143"/>
      <c r="G30" s="127"/>
    </row>
    <row r="31" spans="1:5" ht="15">
      <c r="A31" s="21"/>
      <c r="B31" s="21"/>
      <c r="C31" s="315" t="s">
        <v>694</v>
      </c>
      <c r="D31" s="316"/>
      <c r="E31" s="316"/>
    </row>
    <row r="32" spans="1:5" ht="15">
      <c r="A32" s="21"/>
      <c r="B32" s="92"/>
      <c r="C32" s="21"/>
      <c r="D32" s="21"/>
      <c r="E32" s="58" t="s">
        <v>17</v>
      </c>
    </row>
    <row r="33" spans="1:5" ht="15">
      <c r="A33" s="21"/>
      <c r="B33" s="92"/>
      <c r="C33" s="21"/>
      <c r="D33" s="21"/>
      <c r="E33" s="58" t="s">
        <v>63</v>
      </c>
    </row>
    <row r="34" spans="1:5" ht="15">
      <c r="A34" s="21"/>
      <c r="B34" s="92"/>
      <c r="C34" s="58" t="s">
        <v>30</v>
      </c>
      <c r="D34" s="77"/>
      <c r="E34" s="58" t="s">
        <v>91</v>
      </c>
    </row>
    <row r="35" spans="1:5" ht="15">
      <c r="A35" s="59" t="s">
        <v>58</v>
      </c>
      <c r="B35" s="92"/>
      <c r="C35" s="59" t="s">
        <v>33</v>
      </c>
      <c r="D35" s="77"/>
      <c r="E35" s="59" t="s">
        <v>42</v>
      </c>
    </row>
    <row r="36" spans="1:5" ht="15">
      <c r="A36" s="21"/>
      <c r="B36" s="21"/>
      <c r="C36" s="21"/>
      <c r="D36" s="17"/>
      <c r="E36" s="21"/>
    </row>
    <row r="37" spans="1:9" ht="15">
      <c r="A37" s="143"/>
      <c r="B37" s="143"/>
      <c r="C37" s="159"/>
      <c r="D37" s="168"/>
      <c r="E37" s="211"/>
      <c r="G37" s="127"/>
      <c r="I37" s="128" t="e">
        <f aca="true" t="shared" si="1" ref="I37:I46">+C37/$C$50</f>
        <v>#DIV/0!</v>
      </c>
    </row>
    <row r="38" spans="1:9" ht="15">
      <c r="A38" s="143"/>
      <c r="B38" s="143"/>
      <c r="C38" s="150"/>
      <c r="D38" s="166"/>
      <c r="E38" s="162"/>
      <c r="G38" s="127"/>
      <c r="I38" s="128" t="e">
        <f t="shared" si="1"/>
        <v>#DIV/0!</v>
      </c>
    </row>
    <row r="39" spans="1:9" ht="15">
      <c r="A39" s="143"/>
      <c r="B39" s="143"/>
      <c r="C39" s="150"/>
      <c r="D39" s="166"/>
      <c r="E39" s="162"/>
      <c r="G39" s="127"/>
      <c r="I39" s="128" t="e">
        <f t="shared" si="1"/>
        <v>#DIV/0!</v>
      </c>
    </row>
    <row r="40" spans="1:9" ht="15">
      <c r="A40" s="143"/>
      <c r="B40" s="143"/>
      <c r="C40" s="150"/>
      <c r="D40" s="166"/>
      <c r="E40" s="162"/>
      <c r="G40" s="127"/>
      <c r="I40" s="128" t="e">
        <f t="shared" si="1"/>
        <v>#DIV/0!</v>
      </c>
    </row>
    <row r="41" spans="1:9" ht="15">
      <c r="A41" s="143"/>
      <c r="B41" s="143"/>
      <c r="C41" s="150"/>
      <c r="D41" s="166"/>
      <c r="E41" s="162"/>
      <c r="G41" s="127"/>
      <c r="I41" s="128" t="e">
        <f t="shared" si="1"/>
        <v>#DIV/0!</v>
      </c>
    </row>
    <row r="42" spans="1:9" ht="15">
      <c r="A42" s="143"/>
      <c r="B42" s="143"/>
      <c r="C42" s="150"/>
      <c r="D42" s="166"/>
      <c r="E42" s="162"/>
      <c r="G42" s="127"/>
      <c r="I42" s="128" t="e">
        <f t="shared" si="1"/>
        <v>#DIV/0!</v>
      </c>
    </row>
    <row r="43" spans="1:9" ht="15">
      <c r="A43" s="143"/>
      <c r="B43" s="143"/>
      <c r="C43" s="150"/>
      <c r="D43" s="166"/>
      <c r="E43" s="162"/>
      <c r="G43" s="127"/>
      <c r="I43" s="128" t="e">
        <f t="shared" si="1"/>
        <v>#DIV/0!</v>
      </c>
    </row>
    <row r="44" spans="1:9" ht="15">
      <c r="A44" s="143"/>
      <c r="B44" s="143"/>
      <c r="C44" s="150"/>
      <c r="D44" s="166"/>
      <c r="E44" s="162"/>
      <c r="G44" s="127"/>
      <c r="I44" s="128" t="e">
        <f t="shared" si="1"/>
        <v>#DIV/0!</v>
      </c>
    </row>
    <row r="45" spans="1:9" ht="15">
      <c r="A45" s="143"/>
      <c r="B45" s="143"/>
      <c r="C45" s="150"/>
      <c r="D45" s="166"/>
      <c r="E45" s="162"/>
      <c r="G45" s="127"/>
      <c r="I45" s="128" t="e">
        <f t="shared" si="1"/>
        <v>#DIV/0!</v>
      </c>
    </row>
    <row r="46" spans="1:9" ht="15">
      <c r="A46" s="143"/>
      <c r="B46" s="143"/>
      <c r="C46" s="129"/>
      <c r="D46" s="166"/>
      <c r="E46" s="169"/>
      <c r="G46" s="127"/>
      <c r="I46" s="128" t="e">
        <f t="shared" si="1"/>
        <v>#DIV/0!</v>
      </c>
    </row>
    <row r="47" spans="1:7" ht="15">
      <c r="A47" s="143"/>
      <c r="B47" s="143"/>
      <c r="C47" s="143"/>
      <c r="D47" s="147"/>
      <c r="E47" s="143"/>
      <c r="G47" s="127"/>
    </row>
    <row r="48" spans="1:9" ht="15.75" thickBot="1">
      <c r="A48" s="143" t="s">
        <v>0</v>
      </c>
      <c r="B48" s="143"/>
      <c r="C48" s="173">
        <f>SUM(C37:C47)</f>
        <v>0</v>
      </c>
      <c r="D48" s="147"/>
      <c r="E48" s="154"/>
      <c r="G48" s="128"/>
      <c r="I48" s="128" t="e">
        <f>SUM(I37:I46)</f>
        <v>#DIV/0!</v>
      </c>
    </row>
    <row r="49" spans="1:5" ht="15.75" thickTop="1">
      <c r="A49" s="143"/>
      <c r="B49" s="143"/>
      <c r="C49" s="143"/>
      <c r="D49" s="143"/>
      <c r="E49" s="143"/>
    </row>
    <row r="50" spans="1:5" ht="15.75" thickBot="1">
      <c r="A50" s="143" t="s">
        <v>148</v>
      </c>
      <c r="B50" s="143"/>
      <c r="C50" s="173"/>
      <c r="D50" s="143"/>
      <c r="E50" s="143"/>
    </row>
    <row r="51" ht="13.5" thickTop="1"/>
    <row r="52" ht="15">
      <c r="A52" s="143" t="s">
        <v>696</v>
      </c>
    </row>
    <row r="53" ht="15">
      <c r="A53" s="143" t="s">
        <v>697</v>
      </c>
    </row>
    <row r="54" ht="15">
      <c r="A54" s="21"/>
    </row>
    <row r="55" ht="15">
      <c r="A55" s="21"/>
    </row>
    <row r="57" ht="15">
      <c r="A57" s="174" t="s">
        <v>604</v>
      </c>
    </row>
    <row r="59" ht="15">
      <c r="A59" s="143"/>
    </row>
  </sheetData>
  <mergeCells count="7">
    <mergeCell ref="C7:E7"/>
    <mergeCell ref="C31:E31"/>
    <mergeCell ref="A5:E5"/>
    <mergeCell ref="A1:E1"/>
    <mergeCell ref="A2:E2"/>
    <mergeCell ref="A3:E3"/>
    <mergeCell ref="A4:E4"/>
  </mergeCells>
  <printOptions horizontalCentered="1"/>
  <pageMargins left="0.9" right="0.9" top="0.5" bottom="0.5" header="0.5" footer="0.5"/>
  <pageSetup fitToHeight="1" fitToWidth="1" horizontalDpi="600" verticalDpi="600" orientation="portrait" scale="86" r:id="rId1"/>
  <headerFooter alignWithMargins="0">
    <oddFooter>&amp;C&amp;"Times New Roman,Regular"&amp;11- S&amp;P -</oddFooter>
  </headerFooter>
</worksheet>
</file>

<file path=xl/worksheets/sheet16.xml><?xml version="1.0" encoding="utf-8"?>
<worksheet xmlns="http://schemas.openxmlformats.org/spreadsheetml/2006/main" xmlns:r="http://schemas.openxmlformats.org/officeDocument/2006/relationships">
  <sheetPr codeName="Sheet14">
    <pageSetUpPr fitToPage="1"/>
  </sheetPr>
  <dimension ref="A1:I46"/>
  <sheetViews>
    <sheetView workbookViewId="0" topLeftCell="A1">
      <selection activeCell="A6" sqref="A6"/>
    </sheetView>
  </sheetViews>
  <sheetFormatPr defaultColWidth="9.140625" defaultRowHeight="12.75"/>
  <cols>
    <col min="1" max="1" width="38.7109375" style="0" customWidth="1"/>
    <col min="2" max="2" width="6.7109375" style="0" customWidth="1"/>
    <col min="3" max="3" width="14.7109375" style="0" customWidth="1"/>
    <col min="4" max="4" width="6.7109375" style="0" customWidth="1"/>
    <col min="5" max="6" width="7.7109375" style="0" customWidth="1"/>
  </cols>
  <sheetData>
    <row r="1" spans="1:6" ht="15.75">
      <c r="A1" s="319" t="str">
        <f>'Net Assets - Both'!A1:I1</f>
        <v>Sample County</v>
      </c>
      <c r="B1" s="319"/>
      <c r="C1" s="319"/>
      <c r="D1" s="319"/>
      <c r="E1" s="319"/>
      <c r="F1" s="319"/>
    </row>
    <row r="2" spans="1:6" ht="15">
      <c r="A2" s="302" t="s">
        <v>56</v>
      </c>
      <c r="B2" s="302"/>
      <c r="C2" s="302"/>
      <c r="D2" s="302"/>
      <c r="E2" s="302"/>
      <c r="F2" s="302"/>
    </row>
    <row r="3" spans="1:6" ht="15">
      <c r="A3" s="302" t="s">
        <v>405</v>
      </c>
      <c r="B3" s="302"/>
      <c r="C3" s="302"/>
      <c r="D3" s="302"/>
      <c r="E3" s="302"/>
      <c r="F3" s="302"/>
    </row>
    <row r="4" spans="1:6" ht="15">
      <c r="A4" s="320" t="s">
        <v>698</v>
      </c>
      <c r="B4" s="320"/>
      <c r="C4" s="320"/>
      <c r="D4" s="320"/>
      <c r="E4" s="320"/>
      <c r="F4" s="320"/>
    </row>
    <row r="5" spans="1:6" ht="15.75" thickBot="1">
      <c r="A5" s="303"/>
      <c r="B5" s="303"/>
      <c r="C5" s="303"/>
      <c r="D5" s="303"/>
      <c r="E5" s="303"/>
      <c r="F5" s="303"/>
    </row>
    <row r="6" spans="1:5" ht="15.75" thickTop="1">
      <c r="A6" s="21"/>
      <c r="B6" s="21"/>
      <c r="C6" s="21"/>
      <c r="D6" s="21"/>
      <c r="E6" s="21"/>
    </row>
    <row r="7" spans="1:6" ht="15">
      <c r="A7" s="21"/>
      <c r="B7" s="21"/>
      <c r="C7" s="315" t="s">
        <v>693</v>
      </c>
      <c r="D7" s="316"/>
      <c r="E7" s="316"/>
      <c r="F7" s="316"/>
    </row>
    <row r="8" spans="1:6" ht="15">
      <c r="A8" s="21"/>
      <c r="B8" s="92"/>
      <c r="C8" s="21"/>
      <c r="D8" s="21"/>
      <c r="E8" s="311" t="s">
        <v>17</v>
      </c>
      <c r="F8" s="311"/>
    </row>
    <row r="9" spans="1:6" ht="15">
      <c r="A9" s="21"/>
      <c r="B9" s="92"/>
      <c r="C9" s="58" t="s">
        <v>30</v>
      </c>
      <c r="D9" s="77"/>
      <c r="E9" s="311" t="s">
        <v>28</v>
      </c>
      <c r="F9" s="311"/>
    </row>
    <row r="10" spans="1:6" ht="15">
      <c r="A10" s="59" t="s">
        <v>58</v>
      </c>
      <c r="B10" s="92"/>
      <c r="C10" s="59" t="s">
        <v>33</v>
      </c>
      <c r="D10" s="77"/>
      <c r="E10" s="305" t="s">
        <v>42</v>
      </c>
      <c r="F10" s="305"/>
    </row>
    <row r="11" spans="1:5" ht="15">
      <c r="A11" s="21"/>
      <c r="B11" s="21"/>
      <c r="C11" s="21"/>
      <c r="D11" s="17"/>
      <c r="E11" s="21"/>
    </row>
    <row r="12" spans="1:9" ht="15">
      <c r="A12" s="143" t="s">
        <v>61</v>
      </c>
      <c r="B12" s="143"/>
      <c r="C12" s="176"/>
      <c r="D12" s="177"/>
      <c r="E12" s="323"/>
      <c r="F12" s="324"/>
      <c r="G12" s="127"/>
      <c r="I12" s="128" t="e">
        <f>+C12/$C$20</f>
        <v>#DIV/0!</v>
      </c>
    </row>
    <row r="13" spans="1:9" ht="15">
      <c r="A13" s="143" t="s">
        <v>585</v>
      </c>
      <c r="B13" s="143"/>
      <c r="C13" s="150"/>
      <c r="D13" s="150"/>
      <c r="E13" s="286"/>
      <c r="F13" s="286"/>
      <c r="G13" s="127"/>
      <c r="I13" s="128" t="e">
        <f>+C13/$C$20</f>
        <v>#DIV/0!</v>
      </c>
    </row>
    <row r="14" spans="1:9" ht="15">
      <c r="A14" s="143" t="s">
        <v>586</v>
      </c>
      <c r="B14" s="143"/>
      <c r="C14" s="150"/>
      <c r="D14" s="150"/>
      <c r="E14" s="286"/>
      <c r="F14" s="286"/>
      <c r="G14" s="127"/>
      <c r="I14" s="128" t="e">
        <f>+C14/$C$20</f>
        <v>#DIV/0!</v>
      </c>
    </row>
    <row r="15" spans="1:9" ht="15">
      <c r="A15" s="143" t="s">
        <v>587</v>
      </c>
      <c r="B15" s="143"/>
      <c r="C15" s="165"/>
      <c r="D15" s="150"/>
      <c r="E15" s="286"/>
      <c r="F15" s="286"/>
      <c r="G15" s="127"/>
      <c r="I15" s="128" t="e">
        <f>+C15/$C$20</f>
        <v>#DIV/0!</v>
      </c>
    </row>
    <row r="16" spans="1:9" ht="15">
      <c r="A16" s="143" t="s">
        <v>588</v>
      </c>
      <c r="B16" s="143"/>
      <c r="C16" s="129"/>
      <c r="D16" s="150"/>
      <c r="E16" s="321"/>
      <c r="F16" s="321"/>
      <c r="G16" s="127"/>
      <c r="I16" s="128" t="e">
        <f>+C16/$C$20</f>
        <v>#DIV/0!</v>
      </c>
    </row>
    <row r="17" spans="1:6" ht="15">
      <c r="A17" s="143"/>
      <c r="B17" s="143"/>
      <c r="C17" s="165"/>
      <c r="D17" s="150"/>
      <c r="E17" s="178"/>
      <c r="F17" s="175"/>
    </row>
    <row r="18" spans="1:9" ht="15.75" thickBot="1">
      <c r="A18" s="143" t="s">
        <v>0</v>
      </c>
      <c r="B18" s="143"/>
      <c r="C18" s="170">
        <f>SUM(C12:C17)</f>
        <v>0</v>
      </c>
      <c r="D18" s="179"/>
      <c r="E18" s="322"/>
      <c r="F18" s="322"/>
      <c r="G18" s="128"/>
      <c r="I18" s="128" t="e">
        <f>SUM(I12:I16)</f>
        <v>#DIV/0!</v>
      </c>
    </row>
    <row r="19" spans="1:6" ht="15.75" thickTop="1">
      <c r="A19" s="143"/>
      <c r="B19" s="143"/>
      <c r="C19" s="179"/>
      <c r="D19" s="179"/>
      <c r="E19" s="143"/>
      <c r="F19" s="175"/>
    </row>
    <row r="20" spans="1:6" ht="15.75" thickBot="1">
      <c r="A20" s="143" t="s">
        <v>148</v>
      </c>
      <c r="B20" s="143"/>
      <c r="C20" s="170"/>
      <c r="D20" s="179"/>
      <c r="E20" s="143"/>
      <c r="F20" s="175"/>
    </row>
    <row r="21" spans="1:6" ht="15.75" thickTop="1">
      <c r="A21" s="143"/>
      <c r="B21" s="143"/>
      <c r="C21" s="179"/>
      <c r="D21" s="179"/>
      <c r="E21" s="143"/>
      <c r="F21" s="175"/>
    </row>
    <row r="22" spans="1:6" ht="15">
      <c r="A22" s="143"/>
      <c r="B22" s="143"/>
      <c r="C22" s="179"/>
      <c r="D22" s="179"/>
      <c r="E22" s="143"/>
      <c r="F22" s="175"/>
    </row>
    <row r="23" spans="1:6" ht="15">
      <c r="A23" s="143"/>
      <c r="B23" s="143"/>
      <c r="C23" s="179"/>
      <c r="D23" s="179"/>
      <c r="E23" s="143"/>
      <c r="F23" s="175"/>
    </row>
    <row r="24" spans="1:6" ht="15">
      <c r="A24" s="143"/>
      <c r="B24" s="143"/>
      <c r="C24" s="143"/>
      <c r="D24" s="143"/>
      <c r="E24" s="143"/>
      <c r="F24" s="175"/>
    </row>
    <row r="25" spans="1:6" ht="15">
      <c r="A25" s="21"/>
      <c r="B25" s="21"/>
      <c r="C25" s="315" t="s">
        <v>694</v>
      </c>
      <c r="D25" s="316"/>
      <c r="E25" s="316"/>
      <c r="F25" s="316"/>
    </row>
    <row r="26" spans="1:6" ht="15">
      <c r="A26" s="21"/>
      <c r="B26" s="92"/>
      <c r="C26" s="21"/>
      <c r="D26" s="21"/>
      <c r="E26" s="311" t="s">
        <v>17</v>
      </c>
      <c r="F26" s="311"/>
    </row>
    <row r="27" spans="1:6" ht="15">
      <c r="A27" s="21"/>
      <c r="B27" s="92"/>
      <c r="C27" s="58" t="s">
        <v>30</v>
      </c>
      <c r="D27" s="77"/>
      <c r="E27" s="311" t="s">
        <v>28</v>
      </c>
      <c r="F27" s="311"/>
    </row>
    <row r="28" spans="1:6" ht="15">
      <c r="A28" s="59" t="s">
        <v>58</v>
      </c>
      <c r="B28" s="92"/>
      <c r="C28" s="59" t="s">
        <v>33</v>
      </c>
      <c r="D28" s="77"/>
      <c r="E28" s="305" t="s">
        <v>42</v>
      </c>
      <c r="F28" s="305"/>
    </row>
    <row r="29" spans="1:5" ht="15">
      <c r="A29" s="21"/>
      <c r="B29" s="21"/>
      <c r="C29" s="21"/>
      <c r="D29" s="17"/>
      <c r="E29" s="21"/>
    </row>
    <row r="30" spans="1:9" ht="15">
      <c r="A30" s="143" t="s">
        <v>61</v>
      </c>
      <c r="B30" s="143"/>
      <c r="C30" s="176"/>
      <c r="D30" s="177"/>
      <c r="E30" s="323"/>
      <c r="F30" s="324"/>
      <c r="G30" s="127"/>
      <c r="I30" s="128" t="e">
        <f>+C30/$C$37</f>
        <v>#DIV/0!</v>
      </c>
    </row>
    <row r="31" spans="1:9" ht="15">
      <c r="A31" s="143" t="s">
        <v>585</v>
      </c>
      <c r="B31" s="143"/>
      <c r="C31" s="150"/>
      <c r="D31" s="150"/>
      <c r="E31" s="286"/>
      <c r="F31" s="286"/>
      <c r="G31" s="127"/>
      <c r="I31" s="128" t="e">
        <f>+C31/$C$37</f>
        <v>#DIV/0!</v>
      </c>
    </row>
    <row r="32" spans="1:9" ht="15">
      <c r="A32" s="143" t="s">
        <v>588</v>
      </c>
      <c r="B32" s="143"/>
      <c r="C32" s="150"/>
      <c r="D32" s="150"/>
      <c r="E32" s="286"/>
      <c r="F32" s="286"/>
      <c r="G32" s="127"/>
      <c r="I32" s="128" t="e">
        <f>+C32/$C$37</f>
        <v>#DIV/0!</v>
      </c>
    </row>
    <row r="33" spans="1:9" ht="15">
      <c r="A33" s="143" t="s">
        <v>587</v>
      </c>
      <c r="B33" s="143"/>
      <c r="C33" s="129"/>
      <c r="D33" s="150"/>
      <c r="E33" s="321"/>
      <c r="F33" s="321"/>
      <c r="G33" s="127"/>
      <c r="I33" s="128" t="e">
        <f>+C33/$C$37</f>
        <v>#DIV/0!</v>
      </c>
    </row>
    <row r="34" spans="1:6" ht="15">
      <c r="A34" s="143"/>
      <c r="B34" s="143"/>
      <c r="C34" s="165"/>
      <c r="D34" s="150"/>
      <c r="E34" s="178"/>
      <c r="F34" s="175"/>
    </row>
    <row r="35" spans="1:9" ht="15.75" thickBot="1">
      <c r="A35" s="143" t="s">
        <v>0</v>
      </c>
      <c r="B35" s="143"/>
      <c r="C35" s="170">
        <f>SUM(C30:C34)</f>
        <v>0</v>
      </c>
      <c r="D35" s="179"/>
      <c r="E35" s="322"/>
      <c r="F35" s="322"/>
      <c r="G35" s="128"/>
      <c r="I35" s="128" t="e">
        <f>SUM(I30:I33)</f>
        <v>#DIV/0!</v>
      </c>
    </row>
    <row r="36" spans="1:6" ht="15.75" thickTop="1">
      <c r="A36" s="143"/>
      <c r="B36" s="143"/>
      <c r="C36" s="179"/>
      <c r="D36" s="179"/>
      <c r="E36" s="143"/>
      <c r="F36" s="175"/>
    </row>
    <row r="37" spans="1:6" ht="15.75" thickBot="1">
      <c r="A37" s="143" t="s">
        <v>148</v>
      </c>
      <c r="B37" s="143"/>
      <c r="C37" s="170"/>
      <c r="D37" s="179"/>
      <c r="E37" s="143"/>
      <c r="F37" s="175"/>
    </row>
    <row r="38" ht="13.5" thickTop="1"/>
    <row r="39" ht="15">
      <c r="A39" s="143" t="s">
        <v>696</v>
      </c>
    </row>
    <row r="40" ht="15">
      <c r="A40" s="143" t="s">
        <v>697</v>
      </c>
    </row>
    <row r="41" ht="15">
      <c r="A41" s="21"/>
    </row>
    <row r="42" ht="15">
      <c r="A42" s="174" t="s">
        <v>609</v>
      </c>
    </row>
    <row r="46" ht="15">
      <c r="A46" s="143"/>
    </row>
  </sheetData>
  <mergeCells count="24">
    <mergeCell ref="A5:F5"/>
    <mergeCell ref="E8:F8"/>
    <mergeCell ref="E9:F9"/>
    <mergeCell ref="E10:F10"/>
    <mergeCell ref="C7:F7"/>
    <mergeCell ref="A1:F1"/>
    <mergeCell ref="A2:F2"/>
    <mergeCell ref="A3:F3"/>
    <mergeCell ref="A4:F4"/>
    <mergeCell ref="C25:F25"/>
    <mergeCell ref="E26:F26"/>
    <mergeCell ref="E27:F27"/>
    <mergeCell ref="E12:F12"/>
    <mergeCell ref="E18:F18"/>
    <mergeCell ref="E13:F13"/>
    <mergeCell ref="E14:F14"/>
    <mergeCell ref="E15:F15"/>
    <mergeCell ref="E16:F16"/>
    <mergeCell ref="E33:F33"/>
    <mergeCell ref="E35:F35"/>
    <mergeCell ref="E28:F28"/>
    <mergeCell ref="E30:F30"/>
    <mergeCell ref="E31:F31"/>
    <mergeCell ref="E32:F32"/>
  </mergeCells>
  <printOptions horizontalCentered="1"/>
  <pageMargins left="0.9" right="0.9" top="0.5" bottom="0.5" header="0.5" footer="0.5"/>
  <pageSetup fitToHeight="1" fitToWidth="1" horizontalDpi="600" verticalDpi="600" orientation="portrait" r:id="rId1"/>
  <headerFooter alignWithMargins="0">
    <oddFooter>&amp;C&amp;"Times New Roman,Regular"&amp;11- S&amp;P -</oddFooter>
  </headerFooter>
</worksheet>
</file>

<file path=xl/worksheets/sheet17.xml><?xml version="1.0" encoding="utf-8"?>
<worksheet xmlns="http://schemas.openxmlformats.org/spreadsheetml/2006/main" xmlns:r="http://schemas.openxmlformats.org/officeDocument/2006/relationships">
  <sheetPr codeName="Sheet15"/>
  <dimension ref="A1:AF36"/>
  <sheetViews>
    <sheetView zoomScale="90" zoomScaleNormal="90" workbookViewId="0" topLeftCell="A1">
      <selection activeCell="A1" sqref="A1:P1"/>
    </sheetView>
  </sheetViews>
  <sheetFormatPr defaultColWidth="9.140625" defaultRowHeight="12.75"/>
  <cols>
    <col min="1" max="1" width="40.7109375" style="21" customWidth="1"/>
    <col min="2" max="2" width="1.7109375" style="21" customWidth="1"/>
    <col min="3" max="3" width="13.7109375" style="21" customWidth="1"/>
    <col min="4" max="4" width="1.7109375" style="21" customWidth="1"/>
    <col min="5" max="5" width="13.7109375" style="21" customWidth="1"/>
    <col min="6" max="6" width="8.421875" style="21" hidden="1" customWidth="1"/>
    <col min="7" max="7" width="1.7109375" style="21" customWidth="1"/>
    <col min="8" max="8" width="13.7109375" style="21" customWidth="1"/>
    <col min="9" max="9" width="1.7109375" style="21" customWidth="1"/>
    <col min="10" max="10" width="13.7109375" style="21" customWidth="1"/>
    <col min="11" max="11" width="1.7109375" style="21" customWidth="1"/>
    <col min="12" max="12" width="11.8515625" style="21" hidden="1" customWidth="1"/>
    <col min="13" max="13" width="1.7109375" style="21" hidden="1" customWidth="1"/>
    <col min="14" max="14" width="11.8515625" style="21" hidden="1" customWidth="1"/>
    <col min="15" max="15" width="1.57421875" style="21" hidden="1" customWidth="1"/>
    <col min="16" max="17" width="13.7109375" style="21" customWidth="1"/>
    <col min="18" max="18" width="1.7109375" style="21" customWidth="1"/>
    <col min="19" max="19" width="13.7109375" style="21" customWidth="1"/>
    <col min="20" max="20" width="1.7109375" style="21" customWidth="1"/>
    <col min="21" max="21" width="13.7109375" style="21" customWidth="1"/>
    <col min="22" max="22" width="1.7109375" style="21" customWidth="1"/>
    <col min="23" max="23" width="13.7109375" style="21" customWidth="1"/>
    <col min="24" max="24" width="1.7109375" style="21" customWidth="1"/>
    <col min="25" max="25" width="13.7109375" style="21" customWidth="1"/>
    <col min="26" max="26" width="1.7109375" style="21" customWidth="1"/>
    <col min="27" max="30" width="12.28125" style="21" bestFit="1" customWidth="1"/>
    <col min="31" max="16384" width="9.140625" style="21" customWidth="1"/>
  </cols>
  <sheetData>
    <row r="1" spans="1:17" ht="15.75">
      <c r="A1" s="319" t="str">
        <f>'Net Assets - Both'!A1:I1</f>
        <v>Sample County</v>
      </c>
      <c r="B1" s="319"/>
      <c r="C1" s="319"/>
      <c r="D1" s="319"/>
      <c r="E1" s="319"/>
      <c r="F1" s="319"/>
      <c r="G1" s="319"/>
      <c r="H1" s="319"/>
      <c r="I1" s="319"/>
      <c r="J1" s="319"/>
      <c r="K1" s="319"/>
      <c r="L1" s="319"/>
      <c r="M1" s="319"/>
      <c r="N1" s="319"/>
      <c r="O1" s="319"/>
      <c r="P1" s="319"/>
      <c r="Q1" s="164"/>
    </row>
    <row r="2" spans="1:17" ht="15">
      <c r="A2" s="302" t="s">
        <v>416</v>
      </c>
      <c r="B2" s="302"/>
      <c r="C2" s="302"/>
      <c r="D2" s="302"/>
      <c r="E2" s="302"/>
      <c r="F2" s="302"/>
      <c r="G2" s="302"/>
      <c r="H2" s="302"/>
      <c r="I2" s="302"/>
      <c r="J2" s="302"/>
      <c r="K2" s="302"/>
      <c r="L2" s="302"/>
      <c r="M2" s="302"/>
      <c r="N2" s="302"/>
      <c r="O2" s="302"/>
      <c r="P2" s="302"/>
      <c r="Q2" s="141"/>
    </row>
    <row r="3" spans="1:17" ht="15">
      <c r="A3" s="302" t="s">
        <v>16</v>
      </c>
      <c r="B3" s="302"/>
      <c r="C3" s="302"/>
      <c r="D3" s="302"/>
      <c r="E3" s="302"/>
      <c r="F3" s="302"/>
      <c r="G3" s="302"/>
      <c r="H3" s="302"/>
      <c r="I3" s="302"/>
      <c r="J3" s="302"/>
      <c r="K3" s="302"/>
      <c r="L3" s="302"/>
      <c r="M3" s="302"/>
      <c r="N3" s="302"/>
      <c r="O3" s="302"/>
      <c r="P3" s="302"/>
      <c r="Q3" s="141"/>
    </row>
    <row r="4" spans="1:27" ht="15.75" thickBot="1">
      <c r="A4" s="76"/>
      <c r="B4" s="76"/>
      <c r="C4" s="76"/>
      <c r="D4" s="76"/>
      <c r="E4" s="76"/>
      <c r="F4" s="76"/>
      <c r="G4" s="76"/>
      <c r="H4" s="76"/>
      <c r="I4" s="76"/>
      <c r="J4" s="76"/>
      <c r="K4" s="76"/>
      <c r="L4" s="76"/>
      <c r="M4" s="76"/>
      <c r="N4" s="76"/>
      <c r="O4" s="76"/>
      <c r="P4" s="76"/>
      <c r="Q4" s="76"/>
      <c r="R4" s="76"/>
      <c r="S4" s="76"/>
      <c r="T4" s="76"/>
      <c r="U4" s="76"/>
      <c r="V4" s="76"/>
      <c r="W4" s="76"/>
      <c r="X4" s="76"/>
      <c r="Y4" s="76"/>
      <c r="Z4" s="17"/>
      <c r="AA4" s="17"/>
    </row>
    <row r="5" spans="1:26" ht="15.75" thickTop="1">
      <c r="A5" s="77"/>
      <c r="B5" s="77"/>
      <c r="C5" s="77"/>
      <c r="D5" s="77"/>
      <c r="E5" s="77"/>
      <c r="F5" s="77"/>
      <c r="G5" s="77"/>
      <c r="H5" s="77"/>
      <c r="I5" s="77"/>
      <c r="J5" s="77"/>
      <c r="K5" s="77"/>
      <c r="L5" s="77"/>
      <c r="M5" s="77"/>
      <c r="N5" s="77"/>
      <c r="O5" s="77"/>
      <c r="P5" s="77"/>
      <c r="Q5" s="77"/>
      <c r="R5" s="77"/>
      <c r="T5" s="77"/>
      <c r="V5" s="77"/>
      <c r="X5" s="77"/>
      <c r="Z5" s="77"/>
    </row>
    <row r="6" spans="1:26" ht="15">
      <c r="A6" s="58"/>
      <c r="B6" s="58"/>
      <c r="C6" s="59">
        <v>1996</v>
      </c>
      <c r="D6" s="58"/>
      <c r="E6" s="59">
        <v>1997</v>
      </c>
      <c r="F6" s="58"/>
      <c r="G6" s="58"/>
      <c r="H6" s="59">
        <v>1998</v>
      </c>
      <c r="I6" s="58"/>
      <c r="J6" s="59">
        <v>1999</v>
      </c>
      <c r="K6" s="58"/>
      <c r="L6" s="58"/>
      <c r="M6" s="58"/>
      <c r="N6" s="58" t="s">
        <v>52</v>
      </c>
      <c r="O6" s="58"/>
      <c r="P6" s="59">
        <v>2000</v>
      </c>
      <c r="Q6" s="59">
        <v>2001</v>
      </c>
      <c r="R6" s="58"/>
      <c r="S6" s="59">
        <v>2002</v>
      </c>
      <c r="T6" s="58"/>
      <c r="U6" s="59">
        <v>2003</v>
      </c>
      <c r="V6" s="58"/>
      <c r="W6" s="59">
        <v>2004</v>
      </c>
      <c r="X6" s="58"/>
      <c r="Y6" s="59">
        <v>2005</v>
      </c>
      <c r="Z6" s="58"/>
    </row>
    <row r="7" spans="1:26" ht="15">
      <c r="A7" s="257" t="s">
        <v>417</v>
      </c>
      <c r="B7" s="58"/>
      <c r="D7" s="58"/>
      <c r="E7" s="58"/>
      <c r="G7" s="58"/>
      <c r="I7" s="58"/>
      <c r="J7" s="58"/>
      <c r="K7" s="58"/>
      <c r="N7" s="58"/>
      <c r="O7" s="58"/>
      <c r="P7" s="58"/>
      <c r="Q7" s="58"/>
      <c r="R7" s="58"/>
      <c r="T7" s="58"/>
      <c r="V7" s="58"/>
      <c r="X7" s="58"/>
      <c r="Z7" s="58"/>
    </row>
    <row r="8" spans="1:26" ht="15">
      <c r="A8" s="60"/>
      <c r="B8" s="58"/>
      <c r="C8" s="118"/>
      <c r="D8" s="118"/>
      <c r="E8" s="77"/>
      <c r="G8" s="58"/>
      <c r="H8" s="58"/>
      <c r="I8" s="58"/>
      <c r="J8" s="58"/>
      <c r="K8" s="58"/>
      <c r="L8" s="58"/>
      <c r="M8" s="58"/>
      <c r="N8" s="58"/>
      <c r="O8" s="58"/>
      <c r="P8" s="58"/>
      <c r="Q8" s="58"/>
      <c r="R8" s="58"/>
      <c r="T8" s="58"/>
      <c r="V8" s="58"/>
      <c r="X8" s="58"/>
      <c r="Z8" s="58"/>
    </row>
    <row r="9" spans="1:26" ht="15">
      <c r="A9" s="107"/>
      <c r="B9" s="109"/>
      <c r="C9" s="180"/>
      <c r="D9" s="180"/>
      <c r="E9" s="77"/>
      <c r="F9" s="109"/>
      <c r="G9" s="109"/>
      <c r="H9" s="77"/>
      <c r="I9" s="109"/>
      <c r="J9" s="77"/>
      <c r="K9" s="109"/>
      <c r="L9" s="77"/>
      <c r="M9" s="77"/>
      <c r="N9" s="77"/>
      <c r="O9" s="77"/>
      <c r="P9" s="77"/>
      <c r="Q9" s="77"/>
      <c r="R9" s="109"/>
      <c r="T9" s="78"/>
      <c r="V9" s="78"/>
      <c r="X9" s="78"/>
      <c r="Z9" s="78"/>
    </row>
    <row r="10" spans="1:26" ht="15" hidden="1">
      <c r="A10" s="60"/>
      <c r="B10" s="58"/>
      <c r="D10" s="58"/>
      <c r="F10" s="78"/>
      <c r="G10" s="58"/>
      <c r="I10" s="58"/>
      <c r="K10" s="58"/>
      <c r="R10" s="58"/>
      <c r="T10" s="58"/>
      <c r="V10" s="58"/>
      <c r="X10" s="58"/>
      <c r="Z10" s="58"/>
    </row>
    <row r="11" spans="1:26" ht="15" hidden="1">
      <c r="A11" s="60"/>
      <c r="B11" s="79"/>
      <c r="C11" s="80"/>
      <c r="D11" s="79"/>
      <c r="E11" s="81"/>
      <c r="F11" s="79"/>
      <c r="G11" s="79"/>
      <c r="H11" s="80"/>
      <c r="I11" s="79"/>
      <c r="J11" s="80"/>
      <c r="K11" s="79"/>
      <c r="L11" s="80"/>
      <c r="M11" s="80"/>
      <c r="N11" s="81"/>
      <c r="O11" s="81"/>
      <c r="P11" s="81"/>
      <c r="Q11" s="81"/>
      <c r="R11" s="79"/>
      <c r="T11" s="79"/>
      <c r="V11" s="79"/>
      <c r="X11" s="79"/>
      <c r="Z11" s="79"/>
    </row>
    <row r="12" spans="1:26" ht="15">
      <c r="A12" s="60"/>
      <c r="B12" s="79"/>
      <c r="C12" s="80"/>
      <c r="D12" s="79"/>
      <c r="E12" s="81"/>
      <c r="F12" s="79"/>
      <c r="G12" s="79"/>
      <c r="H12" s="80"/>
      <c r="I12" s="79"/>
      <c r="J12" s="80"/>
      <c r="K12" s="79"/>
      <c r="L12" s="80"/>
      <c r="M12" s="80"/>
      <c r="N12" s="81"/>
      <c r="O12" s="81"/>
      <c r="P12" s="81"/>
      <c r="Q12" s="81"/>
      <c r="R12" s="79"/>
      <c r="T12" s="79"/>
      <c r="V12" s="79"/>
      <c r="X12" s="79"/>
      <c r="Z12" s="79"/>
    </row>
    <row r="13" spans="1:26" ht="15" hidden="1">
      <c r="A13" s="60"/>
      <c r="B13" s="83"/>
      <c r="C13" s="84"/>
      <c r="D13" s="83"/>
      <c r="E13" s="61"/>
      <c r="F13" s="83"/>
      <c r="G13" s="83"/>
      <c r="H13" s="84"/>
      <c r="I13" s="83"/>
      <c r="J13" s="61"/>
      <c r="K13" s="83"/>
      <c r="L13" s="84"/>
      <c r="M13" s="84"/>
      <c r="N13" s="61"/>
      <c r="O13" s="84"/>
      <c r="P13" s="61"/>
      <c r="Q13" s="61"/>
      <c r="R13" s="83"/>
      <c r="S13" s="40"/>
      <c r="T13" s="83"/>
      <c r="U13" s="40"/>
      <c r="V13" s="83"/>
      <c r="X13" s="83"/>
      <c r="Z13" s="83"/>
    </row>
    <row r="14" spans="1:26" ht="15" hidden="1">
      <c r="A14" s="60"/>
      <c r="B14" s="83"/>
      <c r="C14" s="84"/>
      <c r="D14" s="83"/>
      <c r="E14" s="61"/>
      <c r="F14" s="83"/>
      <c r="G14" s="83"/>
      <c r="H14" s="84"/>
      <c r="I14" s="83"/>
      <c r="J14" s="61"/>
      <c r="K14" s="83"/>
      <c r="L14" s="84"/>
      <c r="M14" s="84"/>
      <c r="N14" s="61"/>
      <c r="O14" s="84"/>
      <c r="P14" s="61"/>
      <c r="Q14" s="61"/>
      <c r="R14" s="83"/>
      <c r="S14" s="40"/>
      <c r="T14" s="83"/>
      <c r="U14" s="40"/>
      <c r="V14" s="83"/>
      <c r="X14" s="83"/>
      <c r="Z14" s="83"/>
    </row>
    <row r="15" spans="1:26" ht="15" hidden="1">
      <c r="A15" s="60"/>
      <c r="B15" s="79"/>
      <c r="C15" s="71"/>
      <c r="D15" s="79"/>
      <c r="E15" s="71"/>
      <c r="F15" s="85"/>
      <c r="G15" s="79"/>
      <c r="H15" s="71"/>
      <c r="I15" s="79"/>
      <c r="J15" s="71"/>
      <c r="K15" s="79"/>
      <c r="L15" s="71"/>
      <c r="M15" s="71"/>
      <c r="N15" s="65"/>
      <c r="O15" s="71"/>
      <c r="P15" s="71"/>
      <c r="Q15" s="71"/>
      <c r="R15" s="79"/>
      <c r="T15" s="79"/>
      <c r="V15" s="79"/>
      <c r="X15" s="79"/>
      <c r="Z15" s="79"/>
    </row>
    <row r="16" spans="1:26" ht="15" hidden="1">
      <c r="A16" s="60"/>
      <c r="B16" s="79"/>
      <c r="C16" s="71"/>
      <c r="D16" s="79"/>
      <c r="E16" s="71"/>
      <c r="F16" s="85"/>
      <c r="G16" s="79"/>
      <c r="H16" s="71"/>
      <c r="I16" s="79"/>
      <c r="J16" s="71"/>
      <c r="K16" s="79"/>
      <c r="L16" s="71"/>
      <c r="M16" s="71"/>
      <c r="N16" s="65"/>
      <c r="O16" s="71"/>
      <c r="P16" s="71"/>
      <c r="Q16" s="71"/>
      <c r="R16" s="79"/>
      <c r="T16" s="79"/>
      <c r="V16" s="79"/>
      <c r="X16" s="79"/>
      <c r="Z16" s="79"/>
    </row>
    <row r="17" spans="1:26" ht="15" hidden="1">
      <c r="A17" s="60"/>
      <c r="B17" s="79"/>
      <c r="C17" s="71"/>
      <c r="D17" s="79"/>
      <c r="E17" s="71"/>
      <c r="F17" s="85"/>
      <c r="G17" s="79"/>
      <c r="H17" s="71"/>
      <c r="I17" s="79"/>
      <c r="J17" s="71"/>
      <c r="K17" s="79"/>
      <c r="L17" s="71"/>
      <c r="M17" s="71"/>
      <c r="N17" s="65"/>
      <c r="O17" s="71"/>
      <c r="P17" s="71"/>
      <c r="Q17" s="71"/>
      <c r="R17" s="79"/>
      <c r="T17" s="79"/>
      <c r="V17" s="79"/>
      <c r="X17" s="79"/>
      <c r="Z17" s="79"/>
    </row>
    <row r="18" spans="1:26" ht="15" hidden="1">
      <c r="A18" s="60"/>
      <c r="B18" s="79"/>
      <c r="C18" s="71"/>
      <c r="D18" s="79"/>
      <c r="E18" s="71"/>
      <c r="F18" s="85"/>
      <c r="G18" s="79"/>
      <c r="H18" s="71"/>
      <c r="I18" s="79"/>
      <c r="J18" s="71"/>
      <c r="K18" s="79"/>
      <c r="L18" s="71"/>
      <c r="M18" s="71"/>
      <c r="N18" s="65"/>
      <c r="O18" s="71"/>
      <c r="P18" s="71"/>
      <c r="Q18" s="71"/>
      <c r="R18" s="79"/>
      <c r="T18" s="79"/>
      <c r="V18" s="79"/>
      <c r="X18" s="79"/>
      <c r="Z18" s="79"/>
    </row>
    <row r="19" spans="1:32" ht="15" hidden="1">
      <c r="A19" s="60"/>
      <c r="B19" s="79"/>
      <c r="C19" s="71"/>
      <c r="D19" s="79"/>
      <c r="E19" s="71"/>
      <c r="F19" s="85"/>
      <c r="G19" s="79"/>
      <c r="H19" s="71"/>
      <c r="I19" s="79"/>
      <c r="J19" s="71"/>
      <c r="K19" s="79"/>
      <c r="L19" s="71"/>
      <c r="M19" s="71"/>
      <c r="N19" s="65"/>
      <c r="O19" s="71"/>
      <c r="P19" s="71"/>
      <c r="Q19" s="71"/>
      <c r="R19" s="79"/>
      <c r="T19" s="79"/>
      <c r="U19" s="48"/>
      <c r="V19" s="79"/>
      <c r="W19" s="48"/>
      <c r="X19" s="79"/>
      <c r="Y19" s="48"/>
      <c r="Z19" s="79"/>
      <c r="AA19" s="48"/>
      <c r="AB19" s="48"/>
      <c r="AC19" s="48"/>
      <c r="AD19" s="48"/>
      <c r="AE19" s="48"/>
      <c r="AF19" s="48"/>
    </row>
    <row r="20" spans="1:32" ht="15" hidden="1">
      <c r="A20" s="60"/>
      <c r="B20" s="79"/>
      <c r="C20" s="71"/>
      <c r="D20" s="79"/>
      <c r="E20" s="71"/>
      <c r="F20" s="85"/>
      <c r="G20" s="79"/>
      <c r="H20" s="71"/>
      <c r="I20" s="79"/>
      <c r="J20" s="71"/>
      <c r="K20" s="79"/>
      <c r="L20" s="71"/>
      <c r="M20" s="71"/>
      <c r="N20" s="65"/>
      <c r="O20" s="71"/>
      <c r="P20" s="71"/>
      <c r="Q20" s="71"/>
      <c r="R20" s="79"/>
      <c r="T20" s="79"/>
      <c r="U20" s="48"/>
      <c r="V20" s="79"/>
      <c r="W20" s="48"/>
      <c r="X20" s="79"/>
      <c r="Y20" s="48"/>
      <c r="Z20" s="79"/>
      <c r="AA20" s="48"/>
      <c r="AB20" s="48"/>
      <c r="AC20" s="48"/>
      <c r="AD20" s="48"/>
      <c r="AE20" s="48"/>
      <c r="AF20" s="48"/>
    </row>
    <row r="21" spans="1:32" ht="15">
      <c r="A21" s="60"/>
      <c r="B21" s="79"/>
      <c r="C21" s="230"/>
      <c r="D21" s="79"/>
      <c r="E21" s="61"/>
      <c r="F21" s="85"/>
      <c r="G21" s="79"/>
      <c r="H21" s="84"/>
      <c r="I21" s="79"/>
      <c r="J21" s="225"/>
      <c r="K21" s="79"/>
      <c r="L21" s="84"/>
      <c r="M21" s="71"/>
      <c r="N21" s="226"/>
      <c r="O21" s="71"/>
      <c r="P21" s="229"/>
      <c r="Q21" s="227"/>
      <c r="R21" s="79"/>
      <c r="T21" s="79"/>
      <c r="U21" s="48"/>
      <c r="V21" s="79"/>
      <c r="W21" s="48"/>
      <c r="X21" s="79"/>
      <c r="Y21" s="48"/>
      <c r="Z21" s="79"/>
      <c r="AA21" s="48"/>
      <c r="AB21" s="48"/>
      <c r="AC21" s="48"/>
      <c r="AD21" s="48"/>
      <c r="AE21" s="48"/>
      <c r="AF21" s="48"/>
    </row>
    <row r="22" spans="1:32" ht="15">
      <c r="A22" s="60"/>
      <c r="B22" s="79"/>
      <c r="C22" s="230"/>
      <c r="D22" s="79"/>
      <c r="E22" s="65"/>
      <c r="F22" s="85"/>
      <c r="G22" s="79"/>
      <c r="H22" s="71"/>
      <c r="I22" s="79"/>
      <c r="J22" s="87"/>
      <c r="K22" s="79"/>
      <c r="L22" s="71"/>
      <c r="M22" s="71"/>
      <c r="N22" s="65"/>
      <c r="O22" s="71"/>
      <c r="P22" s="87"/>
      <c r="Q22" s="71"/>
      <c r="R22" s="79"/>
      <c r="T22" s="79"/>
      <c r="U22" s="48"/>
      <c r="V22" s="79"/>
      <c r="W22" s="48"/>
      <c r="X22" s="79"/>
      <c r="Y22" s="48"/>
      <c r="Z22" s="79"/>
      <c r="AA22" s="48"/>
      <c r="AB22" s="48"/>
      <c r="AC22" s="48"/>
      <c r="AD22" s="48"/>
      <c r="AE22" s="48"/>
      <c r="AF22" s="48"/>
    </row>
    <row r="23" spans="1:32" ht="15">
      <c r="A23" s="60"/>
      <c r="B23" s="79"/>
      <c r="C23" s="230"/>
      <c r="D23" s="79"/>
      <c r="E23" s="87"/>
      <c r="F23" s="85"/>
      <c r="G23" s="79"/>
      <c r="H23" s="71"/>
      <c r="I23" s="79"/>
      <c r="J23" s="228"/>
      <c r="K23" s="79"/>
      <c r="L23" s="71"/>
      <c r="M23" s="87"/>
      <c r="N23" s="201"/>
      <c r="O23" s="87"/>
      <c r="P23" s="87"/>
      <c r="Q23" s="228"/>
      <c r="R23" s="79"/>
      <c r="T23" s="79"/>
      <c r="U23" s="48"/>
      <c r="V23" s="79"/>
      <c r="W23" s="48"/>
      <c r="X23" s="79"/>
      <c r="Y23" s="48"/>
      <c r="Z23" s="79"/>
      <c r="AA23" s="48"/>
      <c r="AB23" s="48"/>
      <c r="AC23" s="48"/>
      <c r="AD23" s="48"/>
      <c r="AE23" s="48"/>
      <c r="AF23" s="48"/>
    </row>
    <row r="24" spans="1:32" ht="15">
      <c r="A24" s="60"/>
      <c r="B24" s="79"/>
      <c r="C24" s="231"/>
      <c r="D24" s="79"/>
      <c r="E24" s="87"/>
      <c r="F24" s="85"/>
      <c r="G24" s="79"/>
      <c r="H24" s="87"/>
      <c r="I24" s="79"/>
      <c r="J24" s="228"/>
      <c r="K24" s="79"/>
      <c r="L24" s="87"/>
      <c r="M24" s="87"/>
      <c r="N24" s="201"/>
      <c r="O24" s="87"/>
      <c r="P24" s="87"/>
      <c r="Q24" s="228"/>
      <c r="R24" s="79"/>
      <c r="T24" s="79"/>
      <c r="U24" s="48"/>
      <c r="V24" s="79"/>
      <c r="W24" s="48"/>
      <c r="X24" s="79"/>
      <c r="Y24" s="48"/>
      <c r="Z24" s="79"/>
      <c r="AA24" s="48"/>
      <c r="AB24" s="48"/>
      <c r="AC24" s="48"/>
      <c r="AD24" s="48"/>
      <c r="AE24" s="48"/>
      <c r="AF24" s="48"/>
    </row>
    <row r="25" spans="1:32" s="44" customFormat="1" ht="15">
      <c r="A25" s="60"/>
      <c r="B25" s="85"/>
      <c r="C25" s="230"/>
      <c r="D25" s="85"/>
      <c r="E25" s="65"/>
      <c r="F25" s="65"/>
      <c r="G25" s="85"/>
      <c r="H25" s="71"/>
      <c r="I25" s="85"/>
      <c r="J25" s="201"/>
      <c r="K25" s="85"/>
      <c r="L25" s="71"/>
      <c r="M25" s="65"/>
      <c r="N25" s="201"/>
      <c r="O25" s="65"/>
      <c r="P25" s="87"/>
      <c r="Q25" s="201"/>
      <c r="R25" s="85"/>
      <c r="T25" s="85"/>
      <c r="U25" s="130"/>
      <c r="V25" s="85"/>
      <c r="W25" s="130"/>
      <c r="X25" s="85"/>
      <c r="Y25" s="130"/>
      <c r="Z25" s="85"/>
      <c r="AA25" s="130"/>
      <c r="AB25" s="130"/>
      <c r="AC25" s="130"/>
      <c r="AD25" s="130"/>
      <c r="AE25" s="130"/>
      <c r="AF25" s="130"/>
    </row>
    <row r="26" spans="1:32" s="44" customFormat="1" ht="15">
      <c r="A26" s="60"/>
      <c r="B26" s="85"/>
      <c r="C26" s="232"/>
      <c r="D26" s="85"/>
      <c r="E26" s="65"/>
      <c r="F26" s="65"/>
      <c r="G26" s="85"/>
      <c r="H26" s="65"/>
      <c r="I26" s="85"/>
      <c r="J26" s="201"/>
      <c r="K26" s="85"/>
      <c r="L26" s="65"/>
      <c r="M26" s="65"/>
      <c r="N26" s="201"/>
      <c r="O26" s="65"/>
      <c r="P26" s="65"/>
      <c r="Q26" s="201"/>
      <c r="R26" s="85"/>
      <c r="T26" s="85"/>
      <c r="U26" s="130"/>
      <c r="V26" s="85"/>
      <c r="W26" s="130"/>
      <c r="X26" s="85"/>
      <c r="Y26" s="130"/>
      <c r="Z26" s="85"/>
      <c r="AA26" s="130"/>
      <c r="AB26" s="130"/>
      <c r="AC26" s="130"/>
      <c r="AD26" s="130"/>
      <c r="AE26" s="130"/>
      <c r="AF26" s="130"/>
    </row>
    <row r="27" spans="1:26" s="44" customFormat="1" ht="15">
      <c r="A27" s="60"/>
      <c r="B27" s="85"/>
      <c r="C27" s="230"/>
      <c r="D27" s="85"/>
      <c r="E27" s="65"/>
      <c r="F27" s="65"/>
      <c r="G27" s="85"/>
      <c r="H27" s="71"/>
      <c r="I27" s="85"/>
      <c r="J27" s="201"/>
      <c r="K27" s="85"/>
      <c r="L27" s="71"/>
      <c r="M27" s="65"/>
      <c r="N27" s="201"/>
      <c r="O27" s="65"/>
      <c r="P27" s="87"/>
      <c r="Q27" s="201"/>
      <c r="R27" s="85"/>
      <c r="T27" s="85"/>
      <c r="V27" s="85"/>
      <c r="X27" s="85"/>
      <c r="Z27" s="85"/>
    </row>
    <row r="28" spans="1:26" s="44" customFormat="1" ht="15">
      <c r="A28" s="60"/>
      <c r="B28" s="85"/>
      <c r="C28" s="232"/>
      <c r="D28" s="85"/>
      <c r="E28" s="65"/>
      <c r="F28" s="65"/>
      <c r="G28" s="85"/>
      <c r="H28" s="65"/>
      <c r="I28" s="85"/>
      <c r="J28" s="201"/>
      <c r="K28" s="85"/>
      <c r="L28" s="65"/>
      <c r="M28" s="65"/>
      <c r="N28" s="201"/>
      <c r="O28" s="65"/>
      <c r="P28" s="65"/>
      <c r="Q28" s="201"/>
      <c r="R28" s="85"/>
      <c r="T28" s="85"/>
      <c r="V28" s="85"/>
      <c r="X28" s="85"/>
      <c r="Z28" s="85"/>
    </row>
    <row r="29" spans="1:26" s="44" customFormat="1" ht="15">
      <c r="A29" s="60" t="s">
        <v>0</v>
      </c>
      <c r="B29" s="85"/>
      <c r="C29" s="230"/>
      <c r="D29" s="85"/>
      <c r="E29" s="65"/>
      <c r="F29" s="65"/>
      <c r="G29" s="85"/>
      <c r="H29" s="71"/>
      <c r="I29" s="85"/>
      <c r="J29" s="201"/>
      <c r="K29" s="85"/>
      <c r="L29" s="71"/>
      <c r="M29" s="65"/>
      <c r="N29" s="201"/>
      <c r="O29" s="65"/>
      <c r="P29" s="87"/>
      <c r="Q29" s="201"/>
      <c r="R29" s="85"/>
      <c r="T29" s="85"/>
      <c r="V29" s="85"/>
      <c r="X29" s="85"/>
      <c r="Z29" s="85"/>
    </row>
    <row r="30" spans="1:26" s="44" customFormat="1" ht="15">
      <c r="A30" s="58"/>
      <c r="B30" s="85"/>
      <c r="C30" s="232"/>
      <c r="D30" s="85"/>
      <c r="E30" s="65"/>
      <c r="F30" s="65"/>
      <c r="G30" s="85"/>
      <c r="H30" s="65"/>
      <c r="I30" s="85"/>
      <c r="J30" s="201"/>
      <c r="K30" s="85"/>
      <c r="L30" s="65"/>
      <c r="M30" s="65"/>
      <c r="N30" s="201"/>
      <c r="O30" s="65"/>
      <c r="P30" s="65"/>
      <c r="Q30" s="201"/>
      <c r="R30" s="85"/>
      <c r="T30" s="85"/>
      <c r="V30" s="85"/>
      <c r="X30" s="85"/>
      <c r="Z30" s="85"/>
    </row>
    <row r="31" spans="1:26" s="151" customFormat="1" ht="15">
      <c r="A31" s="145" t="s">
        <v>409</v>
      </c>
      <c r="B31" s="149"/>
      <c r="C31" s="230"/>
      <c r="D31" s="149"/>
      <c r="E31" s="150"/>
      <c r="F31" s="150"/>
      <c r="G31" s="149"/>
      <c r="H31" s="71"/>
      <c r="I31" s="149"/>
      <c r="J31" s="202"/>
      <c r="K31" s="149"/>
      <c r="L31" s="71"/>
      <c r="M31" s="150"/>
      <c r="N31" s="202"/>
      <c r="O31" s="150"/>
      <c r="P31" s="87"/>
      <c r="Q31" s="202"/>
      <c r="R31" s="149"/>
      <c r="T31" s="149"/>
      <c r="V31" s="149"/>
      <c r="X31" s="149"/>
      <c r="Z31" s="149"/>
    </row>
    <row r="32" ht="15">
      <c r="Q32" s="218"/>
    </row>
    <row r="33" ht="15">
      <c r="A33" s="21" t="s">
        <v>359</v>
      </c>
    </row>
    <row r="34" ht="15">
      <c r="A34" s="21" t="s">
        <v>360</v>
      </c>
    </row>
    <row r="36" ht="15">
      <c r="A36" s="100" t="s">
        <v>410</v>
      </c>
    </row>
  </sheetData>
  <mergeCells count="3">
    <mergeCell ref="A1:P1"/>
    <mergeCell ref="A2:P2"/>
    <mergeCell ref="A3:P3"/>
  </mergeCells>
  <printOptions horizontalCentered="1"/>
  <pageMargins left="0.9" right="0.9" top="0.5" bottom="0.5" header="0.5" footer="0.5"/>
  <pageSetup fitToWidth="2" horizontalDpi="600" verticalDpi="600" orientation="portrait" scale="74" r:id="rId1"/>
  <headerFooter alignWithMargins="0">
    <oddFooter>&amp;C&amp;"Times New Roman,Regular"&amp;11- S&amp;P -</oddFooter>
  </headerFooter>
  <colBreaks count="1" manualBreakCount="1">
    <brk id="16" max="35" man="1"/>
  </colBreaks>
</worksheet>
</file>

<file path=xl/worksheets/sheet18.xml><?xml version="1.0" encoding="utf-8"?>
<worksheet xmlns="http://schemas.openxmlformats.org/spreadsheetml/2006/main" xmlns:r="http://schemas.openxmlformats.org/officeDocument/2006/relationships">
  <sheetPr codeName="Sheet16"/>
  <dimension ref="A1:AF34"/>
  <sheetViews>
    <sheetView workbookViewId="0" topLeftCell="A1">
      <selection activeCell="A1" sqref="A1:J1"/>
    </sheetView>
  </sheetViews>
  <sheetFormatPr defaultColWidth="9.140625" defaultRowHeight="12.75"/>
  <cols>
    <col min="1" max="1" width="40.7109375" style="21" customWidth="1"/>
    <col min="2" max="2" width="1.7109375" style="21" customWidth="1"/>
    <col min="3" max="3" width="13.7109375" style="21" customWidth="1"/>
    <col min="4" max="4" width="1.7109375" style="21" customWidth="1"/>
    <col min="5" max="5" width="13.7109375" style="21" customWidth="1"/>
    <col min="6" max="6" width="8.421875" style="21" hidden="1" customWidth="1"/>
    <col min="7" max="7" width="1.7109375" style="21" customWidth="1"/>
    <col min="8" max="8" width="13.7109375" style="21" customWidth="1"/>
    <col min="9" max="9" width="1.7109375" style="21" customWidth="1"/>
    <col min="10" max="10" width="13.7109375" style="21" customWidth="1"/>
    <col min="11" max="11" width="11.8515625" style="21" hidden="1" customWidth="1"/>
    <col min="12" max="12" width="1.7109375" style="21" hidden="1" customWidth="1"/>
    <col min="13" max="13" width="11.8515625" style="21" hidden="1" customWidth="1"/>
    <col min="14" max="14" width="1.57421875" style="21" hidden="1" customWidth="1"/>
    <col min="15" max="15" width="13.7109375" style="21" customWidth="1"/>
    <col min="16" max="16" width="1.7109375" style="21" customWidth="1"/>
    <col min="17" max="17" width="13.7109375" style="21" customWidth="1"/>
    <col min="18" max="18" width="1.7109375" style="21" customWidth="1"/>
    <col min="19" max="19" width="13.7109375" style="21" customWidth="1"/>
    <col min="20" max="20" width="1.7109375" style="21" customWidth="1"/>
    <col min="21" max="21" width="13.7109375" style="21" customWidth="1"/>
    <col min="22" max="22" width="1.7109375" style="21" customWidth="1"/>
    <col min="23" max="23" width="13.7109375" style="21" customWidth="1"/>
    <col min="24" max="24" width="1.7109375" style="21" customWidth="1"/>
    <col min="25" max="25" width="13.7109375" style="21" customWidth="1"/>
    <col min="26" max="26" width="1.7109375" style="21" customWidth="1"/>
    <col min="27" max="30" width="12.28125" style="21" bestFit="1" customWidth="1"/>
    <col min="31" max="16384" width="9.140625" style="21" customWidth="1"/>
  </cols>
  <sheetData>
    <row r="1" spans="1:17" ht="15.75">
      <c r="A1" s="319" t="str">
        <f>'Net Assets - Both'!A1:I1</f>
        <v>Sample County</v>
      </c>
      <c r="B1" s="319"/>
      <c r="C1" s="319"/>
      <c r="D1" s="319"/>
      <c r="E1" s="319"/>
      <c r="F1" s="319"/>
      <c r="G1" s="319"/>
      <c r="H1" s="319"/>
      <c r="I1" s="319"/>
      <c r="J1" s="319"/>
      <c r="K1" s="164"/>
      <c r="L1" s="164"/>
      <c r="M1" s="164"/>
      <c r="N1" s="164"/>
      <c r="O1" s="164"/>
      <c r="P1" s="254"/>
      <c r="Q1" s="164"/>
    </row>
    <row r="2" spans="1:17" ht="15">
      <c r="A2" s="302" t="s">
        <v>411</v>
      </c>
      <c r="B2" s="302"/>
      <c r="C2" s="302"/>
      <c r="D2" s="302"/>
      <c r="E2" s="302"/>
      <c r="F2" s="302"/>
      <c r="G2" s="302"/>
      <c r="H2" s="302"/>
      <c r="I2" s="302"/>
      <c r="J2" s="302"/>
      <c r="K2" s="141"/>
      <c r="L2" s="141"/>
      <c r="M2" s="141"/>
      <c r="N2" s="141"/>
      <c r="O2" s="141"/>
      <c r="P2" s="253"/>
      <c r="Q2" s="141"/>
    </row>
    <row r="3" spans="1:17" ht="15">
      <c r="A3" s="302" t="s">
        <v>412</v>
      </c>
      <c r="B3" s="302"/>
      <c r="C3" s="302"/>
      <c r="D3" s="302"/>
      <c r="E3" s="302"/>
      <c r="F3" s="302"/>
      <c r="G3" s="302"/>
      <c r="H3" s="302"/>
      <c r="I3" s="302"/>
      <c r="J3" s="302"/>
      <c r="K3" s="141"/>
      <c r="L3" s="141"/>
      <c r="M3" s="141"/>
      <c r="N3" s="141"/>
      <c r="O3" s="141"/>
      <c r="P3" s="253"/>
      <c r="Q3" s="141"/>
    </row>
    <row r="4" spans="1:17" ht="15">
      <c r="A4" s="253"/>
      <c r="B4" s="253"/>
      <c r="C4" s="253"/>
      <c r="D4" s="253"/>
      <c r="E4" s="253"/>
      <c r="F4" s="253"/>
      <c r="G4" s="253"/>
      <c r="H4" s="253"/>
      <c r="I4" s="253"/>
      <c r="J4" s="253"/>
      <c r="K4" s="253"/>
      <c r="L4" s="253"/>
      <c r="M4" s="253"/>
      <c r="N4" s="253"/>
      <c r="O4" s="253"/>
      <c r="P4" s="253"/>
      <c r="Q4" s="141"/>
    </row>
    <row r="5" spans="1:27" ht="15.75" thickBot="1">
      <c r="A5" s="17"/>
      <c r="B5" s="17"/>
      <c r="C5" s="303">
        <v>2005</v>
      </c>
      <c r="D5" s="303"/>
      <c r="E5" s="303"/>
      <c r="F5" s="303"/>
      <c r="G5" s="303"/>
      <c r="H5" s="303"/>
      <c r="I5" s="303"/>
      <c r="J5" s="303"/>
      <c r="K5" s="76"/>
      <c r="L5" s="76"/>
      <c r="M5" s="76"/>
      <c r="N5" s="76"/>
      <c r="O5" s="303">
        <v>1996</v>
      </c>
      <c r="P5" s="303"/>
      <c r="Q5" s="303"/>
      <c r="R5" s="303"/>
      <c r="S5" s="303"/>
      <c r="T5" s="303"/>
      <c r="U5" s="303"/>
      <c r="V5" s="17"/>
      <c r="W5" s="17"/>
      <c r="X5" s="17"/>
      <c r="Y5" s="17"/>
      <c r="Z5" s="17"/>
      <c r="AA5" s="17"/>
    </row>
    <row r="6" spans="1:27" ht="15.75" thickTop="1">
      <c r="A6" s="77"/>
      <c r="B6" s="77"/>
      <c r="C6" s="77"/>
      <c r="D6" s="77"/>
      <c r="E6" s="77"/>
      <c r="F6" s="77"/>
      <c r="G6" s="77"/>
      <c r="H6" s="77"/>
      <c r="I6" s="77"/>
      <c r="J6" s="77"/>
      <c r="K6" s="77"/>
      <c r="L6" s="77"/>
      <c r="M6" s="77"/>
      <c r="N6" s="77"/>
      <c r="O6" s="77"/>
      <c r="P6" s="77"/>
      <c r="Q6" s="77"/>
      <c r="R6" s="77"/>
      <c r="T6" s="77"/>
      <c r="V6" s="77"/>
      <c r="W6" s="17"/>
      <c r="X6" s="77"/>
      <c r="Y6" s="17"/>
      <c r="Z6" s="77"/>
      <c r="AA6" s="17"/>
    </row>
    <row r="7" spans="1:27" ht="15">
      <c r="A7" s="77"/>
      <c r="B7" s="77"/>
      <c r="C7" s="77" t="s">
        <v>413</v>
      </c>
      <c r="D7" s="77"/>
      <c r="E7" s="77" t="s">
        <v>52</v>
      </c>
      <c r="F7" s="77"/>
      <c r="G7" s="77"/>
      <c r="H7" s="77" t="s">
        <v>23</v>
      </c>
      <c r="I7" s="77"/>
      <c r="J7" s="77" t="s">
        <v>52</v>
      </c>
      <c r="K7" s="77"/>
      <c r="L7" s="77"/>
      <c r="M7" s="77"/>
      <c r="N7" s="77"/>
      <c r="O7" s="77" t="s">
        <v>413</v>
      </c>
      <c r="P7" s="77"/>
      <c r="Q7" s="77" t="s">
        <v>52</v>
      </c>
      <c r="R7" s="77"/>
      <c r="S7" s="77" t="s">
        <v>23</v>
      </c>
      <c r="U7" s="77" t="s">
        <v>52</v>
      </c>
      <c r="W7" s="17"/>
      <c r="X7" s="77"/>
      <c r="Y7" s="17"/>
      <c r="Z7" s="77"/>
      <c r="AA7" s="17"/>
    </row>
    <row r="8" spans="1:27" ht="15">
      <c r="A8" s="257" t="s">
        <v>408</v>
      </c>
      <c r="B8" s="58"/>
      <c r="C8" s="59" t="s">
        <v>414</v>
      </c>
      <c r="D8" s="58"/>
      <c r="E8" s="59" t="s">
        <v>238</v>
      </c>
      <c r="F8" s="58"/>
      <c r="G8" s="58"/>
      <c r="H8" s="59" t="s">
        <v>415</v>
      </c>
      <c r="I8" s="58"/>
      <c r="J8" s="59" t="s">
        <v>238</v>
      </c>
      <c r="K8" s="58"/>
      <c r="L8" s="58"/>
      <c r="M8" s="58" t="s">
        <v>52</v>
      </c>
      <c r="N8" s="58"/>
      <c r="O8" s="59" t="s">
        <v>414</v>
      </c>
      <c r="P8" s="58"/>
      <c r="Q8" s="59" t="s">
        <v>238</v>
      </c>
      <c r="R8" s="58"/>
      <c r="S8" s="59" t="s">
        <v>415</v>
      </c>
      <c r="U8" s="59" t="s">
        <v>238</v>
      </c>
      <c r="W8" s="77"/>
      <c r="X8" s="77"/>
      <c r="Y8" s="77"/>
      <c r="Z8" s="77"/>
      <c r="AA8" s="17"/>
    </row>
    <row r="9" spans="1:27" ht="15">
      <c r="A9" s="58"/>
      <c r="B9" s="58"/>
      <c r="C9" s="77"/>
      <c r="D9" s="58"/>
      <c r="E9" s="77"/>
      <c r="F9" s="58"/>
      <c r="G9" s="58"/>
      <c r="H9" s="77"/>
      <c r="I9" s="58"/>
      <c r="J9" s="77"/>
      <c r="K9" s="58"/>
      <c r="L9" s="58"/>
      <c r="M9" s="58"/>
      <c r="N9" s="58"/>
      <c r="O9" s="77"/>
      <c r="P9" s="58"/>
      <c r="Q9" s="77"/>
      <c r="R9" s="58"/>
      <c r="S9" s="58"/>
      <c r="T9" s="77"/>
      <c r="U9" s="58"/>
      <c r="V9" s="77"/>
      <c r="W9" s="77"/>
      <c r="X9" s="77"/>
      <c r="Y9" s="77"/>
      <c r="Z9" s="77"/>
      <c r="AA9" s="17"/>
    </row>
    <row r="10" spans="2:27" ht="15">
      <c r="B10" s="58"/>
      <c r="D10" s="58"/>
      <c r="E10" s="58"/>
      <c r="G10" s="58"/>
      <c r="I10" s="58"/>
      <c r="J10" s="58"/>
      <c r="M10" s="58"/>
      <c r="N10" s="58"/>
      <c r="O10" s="58"/>
      <c r="P10" s="58"/>
      <c r="Q10" s="58"/>
      <c r="R10" s="58"/>
      <c r="T10" s="58"/>
      <c r="V10" s="58"/>
      <c r="W10" s="17"/>
      <c r="X10" s="77"/>
      <c r="Y10" s="17"/>
      <c r="Z10" s="77"/>
      <c r="AA10" s="17"/>
    </row>
    <row r="11" spans="1:26" ht="15">
      <c r="A11" s="60"/>
      <c r="B11" s="58"/>
      <c r="C11" s="118"/>
      <c r="D11" s="118"/>
      <c r="E11" s="77"/>
      <c r="G11" s="58"/>
      <c r="H11" s="58"/>
      <c r="I11" s="58"/>
      <c r="J11" s="58"/>
      <c r="K11" s="58"/>
      <c r="L11" s="58"/>
      <c r="M11" s="58"/>
      <c r="N11" s="58"/>
      <c r="O11" s="58"/>
      <c r="P11" s="58"/>
      <c r="Q11" s="58"/>
      <c r="R11" s="58"/>
      <c r="T11" s="58"/>
      <c r="V11" s="58"/>
      <c r="X11" s="58"/>
      <c r="Z11" s="58"/>
    </row>
    <row r="12" spans="1:26" ht="15">
      <c r="A12" s="107"/>
      <c r="B12" s="109"/>
      <c r="C12" s="180"/>
      <c r="D12" s="180"/>
      <c r="E12" s="77"/>
      <c r="F12" s="109"/>
      <c r="G12" s="109"/>
      <c r="H12" s="77"/>
      <c r="I12" s="109"/>
      <c r="J12" s="77"/>
      <c r="K12" s="77"/>
      <c r="L12" s="77"/>
      <c r="M12" s="77"/>
      <c r="N12" s="77"/>
      <c r="O12" s="77"/>
      <c r="P12" s="77"/>
      <c r="Q12" s="77"/>
      <c r="R12" s="109"/>
      <c r="T12" s="78"/>
      <c r="V12" s="78"/>
      <c r="X12" s="78"/>
      <c r="Z12" s="78"/>
    </row>
    <row r="13" spans="1:26" ht="15" hidden="1">
      <c r="A13" s="60"/>
      <c r="B13" s="58"/>
      <c r="D13" s="58"/>
      <c r="F13" s="78"/>
      <c r="G13" s="58"/>
      <c r="I13" s="58"/>
      <c r="R13" s="58"/>
      <c r="T13" s="58"/>
      <c r="V13" s="58"/>
      <c r="X13" s="58"/>
      <c r="Z13" s="58"/>
    </row>
    <row r="14" spans="1:26" ht="15" hidden="1">
      <c r="A14" s="60"/>
      <c r="B14" s="79"/>
      <c r="C14" s="80"/>
      <c r="D14" s="79"/>
      <c r="E14" s="81"/>
      <c r="F14" s="79"/>
      <c r="G14" s="79"/>
      <c r="H14" s="80"/>
      <c r="I14" s="79"/>
      <c r="J14" s="80"/>
      <c r="K14" s="80"/>
      <c r="L14" s="80"/>
      <c r="M14" s="81"/>
      <c r="N14" s="81"/>
      <c r="O14" s="81"/>
      <c r="P14" s="81"/>
      <c r="Q14" s="81"/>
      <c r="R14" s="79"/>
      <c r="T14" s="79"/>
      <c r="V14" s="79"/>
      <c r="X14" s="79"/>
      <c r="Z14" s="79"/>
    </row>
    <row r="15" spans="1:26" ht="15">
      <c r="A15" s="60"/>
      <c r="B15" s="79"/>
      <c r="C15" s="80"/>
      <c r="D15" s="79"/>
      <c r="E15" s="81"/>
      <c r="F15" s="79"/>
      <c r="G15" s="79"/>
      <c r="H15" s="80"/>
      <c r="I15" s="79"/>
      <c r="J15" s="80"/>
      <c r="K15" s="80"/>
      <c r="L15" s="80"/>
      <c r="M15" s="81"/>
      <c r="N15" s="81"/>
      <c r="O15" s="81"/>
      <c r="P15" s="81"/>
      <c r="Q15" s="81"/>
      <c r="R15" s="79"/>
      <c r="T15" s="79"/>
      <c r="V15" s="79"/>
      <c r="X15" s="79"/>
      <c r="Z15" s="79"/>
    </row>
    <row r="16" spans="1:26" ht="15" hidden="1">
      <c r="A16" s="60"/>
      <c r="B16" s="83"/>
      <c r="C16" s="84"/>
      <c r="D16" s="83"/>
      <c r="E16" s="61"/>
      <c r="F16" s="83"/>
      <c r="G16" s="83"/>
      <c r="H16" s="84"/>
      <c r="I16" s="83"/>
      <c r="J16" s="61"/>
      <c r="K16" s="84"/>
      <c r="L16" s="84"/>
      <c r="M16" s="61"/>
      <c r="N16" s="84"/>
      <c r="O16" s="61"/>
      <c r="P16" s="61"/>
      <c r="Q16" s="61"/>
      <c r="R16" s="83"/>
      <c r="S16" s="40"/>
      <c r="T16" s="83"/>
      <c r="U16" s="40"/>
      <c r="V16" s="83"/>
      <c r="X16" s="83"/>
      <c r="Z16" s="83"/>
    </row>
    <row r="17" spans="1:26" ht="15" hidden="1">
      <c r="A17" s="60"/>
      <c r="B17" s="83"/>
      <c r="C17" s="84"/>
      <c r="D17" s="83"/>
      <c r="E17" s="61"/>
      <c r="F17" s="83"/>
      <c r="G17" s="83"/>
      <c r="H17" s="84"/>
      <c r="I17" s="83"/>
      <c r="J17" s="61"/>
      <c r="K17" s="84"/>
      <c r="L17" s="84"/>
      <c r="M17" s="61"/>
      <c r="N17" s="84"/>
      <c r="O17" s="61"/>
      <c r="P17" s="61"/>
      <c r="Q17" s="61"/>
      <c r="R17" s="83"/>
      <c r="S17" s="40"/>
      <c r="T17" s="83"/>
      <c r="U17" s="40"/>
      <c r="V17" s="83"/>
      <c r="X17" s="83"/>
      <c r="Z17" s="83"/>
    </row>
    <row r="18" spans="1:26" ht="15" hidden="1">
      <c r="A18" s="60"/>
      <c r="B18" s="79"/>
      <c r="C18" s="71"/>
      <c r="D18" s="79"/>
      <c r="E18" s="71"/>
      <c r="F18" s="85"/>
      <c r="G18" s="79"/>
      <c r="H18" s="71"/>
      <c r="I18" s="79"/>
      <c r="J18" s="71"/>
      <c r="K18" s="71"/>
      <c r="L18" s="71"/>
      <c r="M18" s="65"/>
      <c r="N18" s="71"/>
      <c r="O18" s="71"/>
      <c r="P18" s="71"/>
      <c r="Q18" s="71"/>
      <c r="R18" s="79"/>
      <c r="T18" s="79"/>
      <c r="V18" s="79"/>
      <c r="X18" s="79"/>
      <c r="Z18" s="79"/>
    </row>
    <row r="19" spans="1:26" ht="15" hidden="1">
      <c r="A19" s="60"/>
      <c r="B19" s="79"/>
      <c r="C19" s="71"/>
      <c r="D19" s="79"/>
      <c r="E19" s="71"/>
      <c r="F19" s="85"/>
      <c r="G19" s="79"/>
      <c r="H19" s="71"/>
      <c r="I19" s="79"/>
      <c r="J19" s="71"/>
      <c r="K19" s="71"/>
      <c r="L19" s="71"/>
      <c r="M19" s="65"/>
      <c r="N19" s="71"/>
      <c r="O19" s="71"/>
      <c r="P19" s="71"/>
      <c r="Q19" s="71"/>
      <c r="R19" s="79"/>
      <c r="T19" s="79"/>
      <c r="V19" s="79"/>
      <c r="X19" s="79"/>
      <c r="Z19" s="79"/>
    </row>
    <row r="20" spans="1:26" ht="15" hidden="1">
      <c r="A20" s="60"/>
      <c r="B20" s="79"/>
      <c r="C20" s="71"/>
      <c r="D20" s="79"/>
      <c r="E20" s="71"/>
      <c r="F20" s="85"/>
      <c r="G20" s="79"/>
      <c r="H20" s="71"/>
      <c r="I20" s="79"/>
      <c r="J20" s="71"/>
      <c r="K20" s="71"/>
      <c r="L20" s="71"/>
      <c r="M20" s="65"/>
      <c r="N20" s="71"/>
      <c r="O20" s="71"/>
      <c r="P20" s="71"/>
      <c r="Q20" s="71"/>
      <c r="R20" s="79"/>
      <c r="T20" s="79"/>
      <c r="V20" s="79"/>
      <c r="X20" s="79"/>
      <c r="Z20" s="79"/>
    </row>
    <row r="21" spans="1:26" ht="15" hidden="1">
      <c r="A21" s="60"/>
      <c r="B21" s="79"/>
      <c r="C21" s="71"/>
      <c r="D21" s="79"/>
      <c r="E21" s="71"/>
      <c r="F21" s="85"/>
      <c r="G21" s="79"/>
      <c r="H21" s="71"/>
      <c r="I21" s="79"/>
      <c r="J21" s="71"/>
      <c r="K21" s="71"/>
      <c r="L21" s="71"/>
      <c r="M21" s="65"/>
      <c r="N21" s="71"/>
      <c r="O21" s="71"/>
      <c r="P21" s="71"/>
      <c r="Q21" s="71"/>
      <c r="R21" s="79"/>
      <c r="T21" s="79"/>
      <c r="V21" s="79"/>
      <c r="X21" s="79"/>
      <c r="Z21" s="79"/>
    </row>
    <row r="22" spans="1:32" ht="15" hidden="1">
      <c r="A22" s="60"/>
      <c r="B22" s="79"/>
      <c r="C22" s="71"/>
      <c r="D22" s="79"/>
      <c r="E22" s="71"/>
      <c r="F22" s="85"/>
      <c r="G22" s="79"/>
      <c r="H22" s="71"/>
      <c r="I22" s="79"/>
      <c r="J22" s="71"/>
      <c r="K22" s="71"/>
      <c r="L22" s="71"/>
      <c r="M22" s="65"/>
      <c r="N22" s="71"/>
      <c r="O22" s="71"/>
      <c r="P22" s="71"/>
      <c r="Q22" s="71"/>
      <c r="R22" s="79"/>
      <c r="T22" s="79"/>
      <c r="U22" s="48"/>
      <c r="V22" s="79"/>
      <c r="W22" s="48"/>
      <c r="X22" s="79"/>
      <c r="Y22" s="48"/>
      <c r="Z22" s="79"/>
      <c r="AA22" s="48"/>
      <c r="AB22" s="48"/>
      <c r="AC22" s="48"/>
      <c r="AD22" s="48"/>
      <c r="AE22" s="48"/>
      <c r="AF22" s="48"/>
    </row>
    <row r="23" spans="1:32" ht="15" hidden="1">
      <c r="A23" s="60"/>
      <c r="B23" s="79"/>
      <c r="C23" s="71"/>
      <c r="D23" s="79"/>
      <c r="E23" s="71"/>
      <c r="F23" s="85"/>
      <c r="G23" s="79"/>
      <c r="H23" s="71"/>
      <c r="I23" s="79"/>
      <c r="J23" s="71"/>
      <c r="K23" s="71"/>
      <c r="L23" s="71"/>
      <c r="M23" s="65"/>
      <c r="N23" s="71"/>
      <c r="O23" s="71"/>
      <c r="P23" s="71"/>
      <c r="Q23" s="71"/>
      <c r="R23" s="79"/>
      <c r="T23" s="79"/>
      <c r="U23" s="48"/>
      <c r="V23" s="79"/>
      <c r="W23" s="48"/>
      <c r="X23" s="79"/>
      <c r="Y23" s="48"/>
      <c r="Z23" s="79"/>
      <c r="AA23" s="48"/>
      <c r="AB23" s="48"/>
      <c r="AC23" s="48"/>
      <c r="AD23" s="48"/>
      <c r="AE23" s="48"/>
      <c r="AF23" s="48"/>
    </row>
    <row r="24" spans="1:32" ht="15">
      <c r="A24" s="60"/>
      <c r="B24" s="79"/>
      <c r="C24" s="230"/>
      <c r="D24" s="79"/>
      <c r="E24" s="61"/>
      <c r="F24" s="85"/>
      <c r="G24" s="79"/>
      <c r="H24" s="84"/>
      <c r="I24" s="79"/>
      <c r="J24" s="225"/>
      <c r="K24" s="84"/>
      <c r="L24" s="71"/>
      <c r="M24" s="226"/>
      <c r="N24" s="71"/>
      <c r="O24" s="229"/>
      <c r="P24" s="229"/>
      <c r="Q24" s="227"/>
      <c r="R24" s="79"/>
      <c r="T24" s="79"/>
      <c r="U24" s="48"/>
      <c r="V24" s="79"/>
      <c r="W24" s="48"/>
      <c r="X24" s="79"/>
      <c r="Y24" s="48"/>
      <c r="Z24" s="79"/>
      <c r="AA24" s="48"/>
      <c r="AB24" s="48"/>
      <c r="AC24" s="48"/>
      <c r="AD24" s="48"/>
      <c r="AE24" s="48"/>
      <c r="AF24" s="48"/>
    </row>
    <row r="25" spans="1:32" ht="15">
      <c r="A25" s="60"/>
      <c r="B25" s="79"/>
      <c r="C25" s="230"/>
      <c r="D25" s="79"/>
      <c r="E25" s="65"/>
      <c r="F25" s="85"/>
      <c r="G25" s="79"/>
      <c r="H25" s="71"/>
      <c r="I25" s="79"/>
      <c r="J25" s="87"/>
      <c r="K25" s="71"/>
      <c r="L25" s="71"/>
      <c r="M25" s="65"/>
      <c r="N25" s="71"/>
      <c r="O25" s="87"/>
      <c r="P25" s="87"/>
      <c r="Q25" s="71"/>
      <c r="R25" s="79"/>
      <c r="T25" s="79"/>
      <c r="U25" s="48"/>
      <c r="V25" s="79"/>
      <c r="W25" s="48"/>
      <c r="X25" s="79"/>
      <c r="Y25" s="48"/>
      <c r="Z25" s="79"/>
      <c r="AA25" s="48"/>
      <c r="AB25" s="48"/>
      <c r="AC25" s="48"/>
      <c r="AD25" s="48"/>
      <c r="AE25" s="48"/>
      <c r="AF25" s="48"/>
    </row>
    <row r="26" spans="1:32" ht="15">
      <c r="A26" s="60"/>
      <c r="B26" s="79"/>
      <c r="C26" s="230"/>
      <c r="D26" s="79"/>
      <c r="E26" s="87"/>
      <c r="F26" s="85"/>
      <c r="G26" s="79"/>
      <c r="H26" s="71"/>
      <c r="I26" s="79"/>
      <c r="J26" s="228"/>
      <c r="K26" s="71"/>
      <c r="L26" s="87"/>
      <c r="M26" s="201"/>
      <c r="N26" s="87"/>
      <c r="O26" s="87"/>
      <c r="P26" s="87"/>
      <c r="Q26" s="228"/>
      <c r="R26" s="79"/>
      <c r="T26" s="79"/>
      <c r="U26" s="48"/>
      <c r="V26" s="79"/>
      <c r="W26" s="48"/>
      <c r="X26" s="79"/>
      <c r="Y26" s="48"/>
      <c r="Z26" s="79"/>
      <c r="AA26" s="48"/>
      <c r="AB26" s="48"/>
      <c r="AC26" s="48"/>
      <c r="AD26" s="48"/>
      <c r="AE26" s="48"/>
      <c r="AF26" s="48"/>
    </row>
    <row r="27" spans="1:32" ht="15">
      <c r="A27" s="60"/>
      <c r="B27" s="79"/>
      <c r="C27" s="231"/>
      <c r="D27" s="79"/>
      <c r="E27" s="87"/>
      <c r="F27" s="85"/>
      <c r="G27" s="79"/>
      <c r="H27" s="87"/>
      <c r="I27" s="79"/>
      <c r="J27" s="228"/>
      <c r="K27" s="87"/>
      <c r="L27" s="87"/>
      <c r="M27" s="201"/>
      <c r="N27" s="87"/>
      <c r="O27" s="87"/>
      <c r="P27" s="87"/>
      <c r="Q27" s="228"/>
      <c r="R27" s="79"/>
      <c r="T27" s="79"/>
      <c r="U27" s="48"/>
      <c r="V27" s="79"/>
      <c r="W27" s="48"/>
      <c r="X27" s="79"/>
      <c r="Y27" s="48"/>
      <c r="Z27" s="79"/>
      <c r="AA27" s="48"/>
      <c r="AB27" s="48"/>
      <c r="AC27" s="48"/>
      <c r="AD27" s="48"/>
      <c r="AE27" s="48"/>
      <c r="AF27" s="48"/>
    </row>
    <row r="28" spans="1:32" s="44" customFormat="1" ht="15">
      <c r="A28" s="60"/>
      <c r="B28" s="85"/>
      <c r="C28" s="230"/>
      <c r="D28" s="85"/>
      <c r="E28" s="65"/>
      <c r="F28" s="65"/>
      <c r="G28" s="85"/>
      <c r="H28" s="71"/>
      <c r="I28" s="85"/>
      <c r="J28" s="201"/>
      <c r="K28" s="71"/>
      <c r="L28" s="65"/>
      <c r="M28" s="201"/>
      <c r="N28" s="65"/>
      <c r="O28" s="87"/>
      <c r="P28" s="87"/>
      <c r="Q28" s="201"/>
      <c r="R28" s="85"/>
      <c r="T28" s="85"/>
      <c r="U28" s="130"/>
      <c r="V28" s="85"/>
      <c r="W28" s="130"/>
      <c r="X28" s="85"/>
      <c r="Y28" s="130"/>
      <c r="Z28" s="85"/>
      <c r="AA28" s="130"/>
      <c r="AB28" s="130"/>
      <c r="AC28" s="130"/>
      <c r="AD28" s="130"/>
      <c r="AE28" s="130"/>
      <c r="AF28" s="130"/>
    </row>
    <row r="29" spans="1:32" s="44" customFormat="1" ht="15">
      <c r="A29" s="60"/>
      <c r="B29" s="85"/>
      <c r="C29" s="232"/>
      <c r="D29" s="85"/>
      <c r="E29" s="65"/>
      <c r="F29" s="65"/>
      <c r="G29" s="85"/>
      <c r="H29" s="65"/>
      <c r="I29" s="85"/>
      <c r="J29" s="201"/>
      <c r="K29" s="65"/>
      <c r="L29" s="65"/>
      <c r="M29" s="201"/>
      <c r="N29" s="65"/>
      <c r="O29" s="65"/>
      <c r="P29" s="65"/>
      <c r="Q29" s="201"/>
      <c r="R29" s="85"/>
      <c r="T29" s="85"/>
      <c r="U29" s="130"/>
      <c r="V29" s="85"/>
      <c r="W29" s="130"/>
      <c r="X29" s="85"/>
      <c r="Y29" s="130"/>
      <c r="Z29" s="85"/>
      <c r="AA29" s="130"/>
      <c r="AB29" s="130"/>
      <c r="AC29" s="130"/>
      <c r="AD29" s="130"/>
      <c r="AE29" s="130"/>
      <c r="AF29" s="130"/>
    </row>
    <row r="30" spans="1:26" s="44" customFormat="1" ht="15">
      <c r="A30" s="60"/>
      <c r="B30" s="85"/>
      <c r="C30" s="230"/>
      <c r="D30" s="85"/>
      <c r="E30" s="65"/>
      <c r="F30" s="65"/>
      <c r="G30" s="85"/>
      <c r="H30" s="71"/>
      <c r="I30" s="85"/>
      <c r="J30" s="201"/>
      <c r="K30" s="71"/>
      <c r="L30" s="65"/>
      <c r="M30" s="201"/>
      <c r="N30" s="65"/>
      <c r="O30" s="87"/>
      <c r="P30" s="87"/>
      <c r="Q30" s="201"/>
      <c r="R30" s="85"/>
      <c r="T30" s="85"/>
      <c r="V30" s="85"/>
      <c r="X30" s="85"/>
      <c r="Z30" s="85"/>
    </row>
    <row r="31" spans="1:26" s="44" customFormat="1" ht="15">
      <c r="A31" s="60"/>
      <c r="B31" s="85"/>
      <c r="C31" s="232"/>
      <c r="D31" s="85"/>
      <c r="E31" s="65"/>
      <c r="F31" s="65"/>
      <c r="G31" s="85"/>
      <c r="H31" s="65"/>
      <c r="I31" s="85"/>
      <c r="J31" s="201"/>
      <c r="K31" s="65"/>
      <c r="L31" s="65"/>
      <c r="M31" s="201"/>
      <c r="N31" s="65"/>
      <c r="O31" s="65"/>
      <c r="P31" s="65"/>
      <c r="Q31" s="201"/>
      <c r="R31" s="85"/>
      <c r="T31" s="85"/>
      <c r="V31" s="85"/>
      <c r="X31" s="85"/>
      <c r="Z31" s="85"/>
    </row>
    <row r="32" spans="1:26" s="44" customFormat="1" ht="15">
      <c r="A32" s="60" t="s">
        <v>0</v>
      </c>
      <c r="B32" s="85"/>
      <c r="C32" s="230"/>
      <c r="D32" s="85"/>
      <c r="E32" s="65"/>
      <c r="F32" s="65"/>
      <c r="G32" s="85"/>
      <c r="H32" s="71"/>
      <c r="I32" s="85"/>
      <c r="J32" s="201"/>
      <c r="K32" s="71"/>
      <c r="L32" s="65"/>
      <c r="M32" s="201"/>
      <c r="N32" s="65"/>
      <c r="O32" s="87"/>
      <c r="P32" s="87"/>
      <c r="Q32" s="201"/>
      <c r="R32" s="85"/>
      <c r="T32" s="85"/>
      <c r="V32" s="85"/>
      <c r="X32" s="85"/>
      <c r="Z32" s="85"/>
    </row>
    <row r="33" spans="1:26" s="44" customFormat="1" ht="15">
      <c r="A33" s="58"/>
      <c r="B33" s="85"/>
      <c r="C33" s="232"/>
      <c r="D33" s="85"/>
      <c r="E33" s="65"/>
      <c r="F33" s="65"/>
      <c r="G33" s="85"/>
      <c r="H33" s="65"/>
      <c r="I33" s="85"/>
      <c r="J33" s="201"/>
      <c r="K33" s="65"/>
      <c r="L33" s="65"/>
      <c r="M33" s="201"/>
      <c r="N33" s="65"/>
      <c r="O33" s="65"/>
      <c r="P33" s="65"/>
      <c r="Q33" s="201"/>
      <c r="R33" s="85"/>
      <c r="T33" s="85"/>
      <c r="V33" s="85"/>
      <c r="X33" s="85"/>
      <c r="Z33" s="85"/>
    </row>
    <row r="34" ht="15">
      <c r="A34" s="100" t="s">
        <v>410</v>
      </c>
    </row>
  </sheetData>
  <mergeCells count="5">
    <mergeCell ref="C5:J5"/>
    <mergeCell ref="O5:U5"/>
    <mergeCell ref="A1:J1"/>
    <mergeCell ref="A2:J2"/>
    <mergeCell ref="A3:J3"/>
  </mergeCells>
  <printOptions/>
  <pageMargins left="0.75" right="0.75" top="1" bottom="1" header="0.5" footer="0.5"/>
  <pageSetup horizontalDpi="1200" verticalDpi="1200" orientation="portrait" scale="87" r:id="rId1"/>
  <headerFooter alignWithMargins="0">
    <oddFooter>&amp;C- S&amp;P -</oddFooter>
  </headerFooter>
  <colBreaks count="1" manualBreakCount="1">
    <brk id="10" max="34" man="1"/>
  </colBreaks>
</worksheet>
</file>

<file path=xl/worksheets/sheet19.xml><?xml version="1.0" encoding="utf-8"?>
<worksheet xmlns="http://schemas.openxmlformats.org/spreadsheetml/2006/main" xmlns:r="http://schemas.openxmlformats.org/officeDocument/2006/relationships">
  <sheetPr codeName="Sheet18"/>
  <dimension ref="A1:V45"/>
  <sheetViews>
    <sheetView workbookViewId="0" topLeftCell="A13">
      <selection activeCell="E13" sqref="E13"/>
    </sheetView>
  </sheetViews>
  <sheetFormatPr defaultColWidth="9.140625" defaultRowHeight="12.75"/>
  <cols>
    <col min="1" max="1" width="7.7109375" style="54" customWidth="1"/>
    <col min="2" max="2" width="1.57421875" style="54" customWidth="1"/>
    <col min="3" max="3" width="13.7109375" style="54" customWidth="1"/>
    <col min="4" max="4" width="1.7109375" style="54" customWidth="1"/>
    <col min="5" max="5" width="13.7109375" style="54" customWidth="1"/>
    <col min="6" max="6" width="1.7109375" style="54" customWidth="1"/>
    <col min="7" max="7" width="13.7109375" style="54" customWidth="1"/>
    <col min="8" max="8" width="1.7109375" style="54" customWidth="1"/>
    <col min="9" max="9" width="13.7109375" style="54" customWidth="1"/>
    <col min="10" max="10" width="1.7109375" style="54" customWidth="1"/>
    <col min="11" max="12" width="13.7109375" style="54" customWidth="1"/>
    <col min="13" max="13" width="1.7109375" style="54" customWidth="1"/>
    <col min="14" max="14" width="13.7109375" style="54" customWidth="1"/>
    <col min="15" max="15" width="1.7109375" style="54" customWidth="1"/>
    <col min="16" max="16" width="13.7109375" style="54" customWidth="1"/>
    <col min="17" max="17" width="1.7109375" style="54" customWidth="1"/>
    <col min="18" max="18" width="13.7109375" style="54" customWidth="1"/>
    <col min="19" max="19" width="1.7109375" style="54" customWidth="1"/>
    <col min="20" max="20" width="13.7109375" style="54" customWidth="1"/>
    <col min="21" max="21" width="1.7109375" style="54" customWidth="1"/>
    <col min="22" max="22" width="13.7109375" style="54" customWidth="1"/>
  </cols>
  <sheetData>
    <row r="1" spans="1:22" ht="15.75">
      <c r="A1" s="319" t="str">
        <f>'Net Assets - Both'!A1:I1</f>
        <v>Sample County</v>
      </c>
      <c r="B1" s="319"/>
      <c r="C1" s="319"/>
      <c r="D1" s="319"/>
      <c r="E1" s="319"/>
      <c r="F1" s="319"/>
      <c r="G1" s="319"/>
      <c r="H1" s="319"/>
      <c r="I1" s="319"/>
      <c r="J1" s="319"/>
      <c r="K1" s="319"/>
      <c r="L1" s="164"/>
      <c r="M1" s="164"/>
      <c r="N1" s="164"/>
      <c r="O1" s="164"/>
      <c r="P1" s="164"/>
      <c r="Q1" s="164"/>
      <c r="R1" s="164"/>
      <c r="S1" s="254"/>
      <c r="T1" s="164"/>
      <c r="U1" s="164"/>
      <c r="V1" s="164"/>
    </row>
    <row r="2" spans="1:22" ht="15">
      <c r="A2" s="302" t="s">
        <v>664</v>
      </c>
      <c r="B2" s="302"/>
      <c r="C2" s="302"/>
      <c r="D2" s="302"/>
      <c r="E2" s="302"/>
      <c r="F2" s="302"/>
      <c r="G2" s="302"/>
      <c r="H2" s="302"/>
      <c r="I2" s="302"/>
      <c r="J2" s="302"/>
      <c r="K2" s="302"/>
      <c r="L2" s="141"/>
      <c r="M2" s="141"/>
      <c r="N2" s="141"/>
      <c r="O2" s="141"/>
      <c r="P2" s="141"/>
      <c r="Q2" s="141"/>
      <c r="R2" s="141"/>
      <c r="S2" s="253"/>
      <c r="T2" s="141"/>
      <c r="U2" s="141"/>
      <c r="V2" s="141"/>
    </row>
    <row r="3" spans="1:22" ht="15">
      <c r="A3" s="141"/>
      <c r="B3" s="141"/>
      <c r="C3" s="141"/>
      <c r="D3" s="141"/>
      <c r="E3" s="141"/>
      <c r="F3" s="141"/>
      <c r="G3" s="141"/>
      <c r="H3" s="141"/>
      <c r="I3" s="141"/>
      <c r="J3" s="141"/>
      <c r="K3" s="141"/>
      <c r="L3" s="141"/>
      <c r="M3" s="141"/>
      <c r="N3" s="141"/>
      <c r="O3" s="141"/>
      <c r="P3" s="141"/>
      <c r="Q3" s="141"/>
      <c r="R3" s="141"/>
      <c r="S3" s="141"/>
      <c r="T3" s="141"/>
      <c r="U3" s="141"/>
      <c r="V3" s="141"/>
    </row>
    <row r="4" spans="1:22" ht="15">
      <c r="A4" s="302" t="s">
        <v>265</v>
      </c>
      <c r="B4" s="302"/>
      <c r="C4" s="302"/>
      <c r="D4" s="302"/>
      <c r="E4" s="302"/>
      <c r="F4" s="302"/>
      <c r="G4" s="302"/>
      <c r="H4" s="302"/>
      <c r="I4" s="302"/>
      <c r="J4" s="302"/>
      <c r="K4" s="302"/>
      <c r="L4" s="141"/>
      <c r="M4" s="141"/>
      <c r="N4" s="141"/>
      <c r="O4" s="141"/>
      <c r="P4" s="141"/>
      <c r="Q4" s="141"/>
      <c r="R4" s="141"/>
      <c r="S4" s="253"/>
      <c r="T4" s="141"/>
      <c r="U4" s="141"/>
      <c r="V4" s="141"/>
    </row>
    <row r="5" spans="1:22" ht="15.75" thickBot="1">
      <c r="A5" s="287"/>
      <c r="B5" s="287"/>
      <c r="C5" s="287"/>
      <c r="D5" s="287"/>
      <c r="E5" s="287"/>
      <c r="F5" s="287"/>
      <c r="G5" s="287"/>
      <c r="H5" s="287"/>
      <c r="I5" s="287"/>
      <c r="J5" s="287"/>
      <c r="K5" s="287"/>
      <c r="L5" s="287"/>
      <c r="M5" s="287"/>
      <c r="N5" s="287"/>
      <c r="O5" s="287"/>
      <c r="P5" s="287"/>
      <c r="Q5" s="287"/>
      <c r="R5" s="287"/>
      <c r="S5" s="287"/>
      <c r="T5" s="287"/>
      <c r="U5" s="287"/>
      <c r="V5" s="287"/>
    </row>
    <row r="6" ht="13.5" thickTop="1"/>
    <row r="7" spans="3:22" ht="15">
      <c r="C7" s="305" t="s">
        <v>90</v>
      </c>
      <c r="D7" s="305"/>
      <c r="E7" s="305"/>
      <c r="F7" s="305"/>
      <c r="G7" s="305"/>
      <c r="H7" s="305"/>
      <c r="I7" s="305"/>
      <c r="J7" s="305"/>
      <c r="K7" s="305"/>
      <c r="L7" s="305" t="s">
        <v>230</v>
      </c>
      <c r="M7" s="305"/>
      <c r="N7" s="305"/>
      <c r="O7" s="305"/>
      <c r="P7" s="305"/>
      <c r="Q7" s="180"/>
      <c r="R7" s="180"/>
      <c r="S7" s="180"/>
      <c r="T7" s="180"/>
      <c r="U7" s="180"/>
      <c r="V7" s="180"/>
    </row>
    <row r="8" spans="18:22" ht="15">
      <c r="R8" s="77"/>
      <c r="S8" s="77"/>
      <c r="T8" s="77"/>
      <c r="U8" s="77"/>
      <c r="V8" s="77"/>
    </row>
    <row r="9" spans="1:22" ht="15">
      <c r="A9" s="21"/>
      <c r="B9" s="21"/>
      <c r="C9" s="58" t="s">
        <v>37</v>
      </c>
      <c r="D9" s="58"/>
      <c r="E9" s="58" t="s">
        <v>573</v>
      </c>
      <c r="F9" s="58"/>
      <c r="G9" s="58"/>
      <c r="H9" s="58"/>
      <c r="I9" s="58" t="s">
        <v>262</v>
      </c>
      <c r="J9" s="58"/>
      <c r="K9" s="58"/>
      <c r="L9" s="58" t="s">
        <v>575</v>
      </c>
      <c r="M9" s="58"/>
      <c r="N9" s="58" t="s">
        <v>577</v>
      </c>
      <c r="O9" s="58"/>
      <c r="P9" s="58"/>
      <c r="Q9" s="58"/>
      <c r="R9" s="58" t="s">
        <v>0</v>
      </c>
      <c r="S9" s="58"/>
      <c r="T9" s="58" t="s">
        <v>52</v>
      </c>
      <c r="U9" s="21"/>
      <c r="V9" s="58"/>
    </row>
    <row r="10" spans="1:22" ht="15">
      <c r="A10" s="58"/>
      <c r="B10" s="58"/>
      <c r="C10" s="58" t="s">
        <v>226</v>
      </c>
      <c r="D10" s="58"/>
      <c r="E10" s="58" t="s">
        <v>574</v>
      </c>
      <c r="F10" s="58"/>
      <c r="G10" s="58" t="s">
        <v>370</v>
      </c>
      <c r="H10" s="58"/>
      <c r="I10" s="58" t="s">
        <v>60</v>
      </c>
      <c r="J10" s="58"/>
      <c r="K10" s="58" t="s">
        <v>153</v>
      </c>
      <c r="L10" s="58" t="s">
        <v>576</v>
      </c>
      <c r="M10" s="58"/>
      <c r="N10" s="58" t="s">
        <v>228</v>
      </c>
      <c r="O10" s="58"/>
      <c r="P10" s="58" t="s">
        <v>153</v>
      </c>
      <c r="Q10" s="58"/>
      <c r="R10" s="58" t="s">
        <v>231</v>
      </c>
      <c r="S10" s="58"/>
      <c r="T10" s="58" t="s">
        <v>233</v>
      </c>
      <c r="U10" s="21"/>
      <c r="V10" s="58" t="s">
        <v>235</v>
      </c>
    </row>
    <row r="11" spans="1:22" ht="15">
      <c r="A11" s="59" t="s">
        <v>32</v>
      </c>
      <c r="B11" s="58"/>
      <c r="C11" s="59" t="s">
        <v>227</v>
      </c>
      <c r="D11" s="58"/>
      <c r="E11" s="59" t="s">
        <v>227</v>
      </c>
      <c r="F11" s="77"/>
      <c r="G11" s="59" t="s">
        <v>227</v>
      </c>
      <c r="H11" s="77"/>
      <c r="I11" s="59" t="s">
        <v>263</v>
      </c>
      <c r="J11" s="58"/>
      <c r="K11" s="59" t="s">
        <v>154</v>
      </c>
      <c r="L11" s="59" t="s">
        <v>229</v>
      </c>
      <c r="M11" s="77"/>
      <c r="N11" s="59" t="s">
        <v>229</v>
      </c>
      <c r="O11" s="77"/>
      <c r="P11" s="59" t="s">
        <v>154</v>
      </c>
      <c r="Q11" s="58"/>
      <c r="R11" s="59" t="s">
        <v>232</v>
      </c>
      <c r="S11" s="59"/>
      <c r="T11" s="59" t="s">
        <v>234</v>
      </c>
      <c r="U11" s="21"/>
      <c r="V11" s="59" t="s">
        <v>44</v>
      </c>
    </row>
    <row r="12" spans="1:22" ht="15">
      <c r="A12" s="21"/>
      <c r="B12" s="21"/>
      <c r="C12" s="48"/>
      <c r="D12" s="21"/>
      <c r="E12" s="21"/>
      <c r="F12" s="21"/>
      <c r="G12" s="21"/>
      <c r="H12" s="21"/>
      <c r="I12" s="21"/>
      <c r="J12" s="21"/>
      <c r="K12" s="62"/>
      <c r="L12" s="21"/>
      <c r="M12" s="21"/>
      <c r="N12" s="21"/>
      <c r="O12" s="21"/>
      <c r="P12" s="21"/>
      <c r="Q12" s="21"/>
      <c r="R12" s="62"/>
      <c r="S12" s="62"/>
      <c r="T12" s="63"/>
      <c r="U12" s="63"/>
      <c r="V12" s="70"/>
    </row>
    <row r="13" spans="1:22" ht="15">
      <c r="A13" s="58">
        <v>1996</v>
      </c>
      <c r="B13" s="58"/>
      <c r="C13" s="95"/>
      <c r="D13" s="21"/>
      <c r="F13" s="21"/>
      <c r="G13" s="21"/>
      <c r="H13" s="21"/>
      <c r="I13" s="21"/>
      <c r="J13" s="21"/>
      <c r="K13" s="96"/>
      <c r="L13" s="40"/>
      <c r="M13" s="40"/>
      <c r="N13" s="40"/>
      <c r="O13" s="40"/>
      <c r="P13" s="40"/>
      <c r="Q13" s="40"/>
      <c r="R13" s="96"/>
      <c r="S13" s="96"/>
      <c r="T13" s="63"/>
      <c r="U13" s="63"/>
      <c r="V13" s="148"/>
    </row>
    <row r="14" spans="1:22" ht="15">
      <c r="A14" s="58"/>
      <c r="B14" s="58"/>
      <c r="C14" s="95"/>
      <c r="D14" s="21"/>
      <c r="F14" s="21"/>
      <c r="G14" s="21"/>
      <c r="H14" s="21"/>
      <c r="I14" s="21"/>
      <c r="J14" s="21"/>
      <c r="K14" s="96"/>
      <c r="L14" s="40"/>
      <c r="M14" s="40"/>
      <c r="N14" s="40"/>
      <c r="O14" s="40"/>
      <c r="P14" s="40"/>
      <c r="Q14" s="40"/>
      <c r="R14" s="96"/>
      <c r="S14" s="96"/>
      <c r="T14" s="63"/>
      <c r="U14" s="63"/>
      <c r="V14" s="148"/>
    </row>
    <row r="15" spans="1:22" ht="15">
      <c r="A15" s="58">
        <v>1997</v>
      </c>
      <c r="B15" s="58"/>
      <c r="C15" s="95"/>
      <c r="D15" s="21"/>
      <c r="F15" s="21"/>
      <c r="G15" s="21"/>
      <c r="H15" s="21"/>
      <c r="I15" s="21"/>
      <c r="J15" s="21"/>
      <c r="K15" s="69"/>
      <c r="L15" s="44"/>
      <c r="M15" s="44"/>
      <c r="N15" s="44"/>
      <c r="O15" s="44"/>
      <c r="P15" s="44"/>
      <c r="Q15" s="44"/>
      <c r="R15" s="69"/>
      <c r="S15" s="69"/>
      <c r="T15" s="68"/>
      <c r="U15" s="63"/>
      <c r="V15" s="201"/>
    </row>
    <row r="16" spans="1:22" ht="15">
      <c r="A16" s="58"/>
      <c r="B16" s="58"/>
      <c r="C16" s="95"/>
      <c r="D16" s="21"/>
      <c r="E16" s="21"/>
      <c r="F16" s="21"/>
      <c r="G16" s="21"/>
      <c r="H16" s="21"/>
      <c r="I16" s="21"/>
      <c r="J16" s="21"/>
      <c r="K16" s="69"/>
      <c r="L16" s="44"/>
      <c r="M16" s="44"/>
      <c r="N16" s="44"/>
      <c r="O16" s="44"/>
      <c r="P16" s="44"/>
      <c r="Q16" s="44"/>
      <c r="R16" s="69"/>
      <c r="S16" s="69"/>
      <c r="T16" s="68"/>
      <c r="U16" s="63"/>
      <c r="V16" s="201"/>
    </row>
    <row r="17" spans="1:22" ht="15">
      <c r="A17" s="58">
        <v>1998</v>
      </c>
      <c r="B17" s="58"/>
      <c r="C17" s="95"/>
      <c r="D17" s="21"/>
      <c r="E17" s="21"/>
      <c r="F17" s="21"/>
      <c r="G17" s="21"/>
      <c r="H17" s="21"/>
      <c r="I17" s="21"/>
      <c r="J17" s="21"/>
      <c r="K17" s="96"/>
      <c r="L17" s="44"/>
      <c r="M17" s="44"/>
      <c r="N17" s="44"/>
      <c r="O17" s="44"/>
      <c r="P17" s="44"/>
      <c r="Q17" s="44"/>
      <c r="R17" s="96"/>
      <c r="S17" s="96"/>
      <c r="T17" s="63"/>
      <c r="U17" s="63"/>
      <c r="V17" s="148"/>
    </row>
    <row r="18" spans="1:22" ht="15">
      <c r="A18" s="58"/>
      <c r="B18" s="58"/>
      <c r="C18" s="95"/>
      <c r="D18" s="21"/>
      <c r="E18" s="21"/>
      <c r="F18" s="21"/>
      <c r="G18" s="21"/>
      <c r="H18" s="21"/>
      <c r="I18" s="21"/>
      <c r="J18" s="21"/>
      <c r="K18" s="69"/>
      <c r="L18" s="44"/>
      <c r="M18" s="44"/>
      <c r="N18" s="44"/>
      <c r="O18" s="44"/>
      <c r="P18" s="44"/>
      <c r="Q18" s="44"/>
      <c r="R18" s="69"/>
      <c r="S18" s="69"/>
      <c r="T18" s="68"/>
      <c r="U18" s="63"/>
      <c r="V18" s="201"/>
    </row>
    <row r="19" spans="1:22" ht="15">
      <c r="A19" s="58">
        <v>1999</v>
      </c>
      <c r="B19" s="58"/>
      <c r="C19" s="95"/>
      <c r="D19" s="21"/>
      <c r="E19" s="21"/>
      <c r="F19" s="21"/>
      <c r="G19" s="21"/>
      <c r="H19" s="21"/>
      <c r="I19" s="21"/>
      <c r="J19" s="21"/>
      <c r="K19" s="69"/>
      <c r="L19" s="44"/>
      <c r="M19" s="44"/>
      <c r="N19" s="44"/>
      <c r="O19" s="44"/>
      <c r="P19" s="44"/>
      <c r="Q19" s="44"/>
      <c r="R19" s="69"/>
      <c r="S19" s="69"/>
      <c r="T19" s="68"/>
      <c r="U19" s="63"/>
      <c r="V19" s="201"/>
    </row>
    <row r="20" spans="1:22" ht="15">
      <c r="A20" s="58"/>
      <c r="B20" s="58"/>
      <c r="C20" s="95"/>
      <c r="D20" s="21"/>
      <c r="E20" s="21"/>
      <c r="F20" s="21"/>
      <c r="G20" s="21"/>
      <c r="H20" s="21"/>
      <c r="I20" s="21"/>
      <c r="J20" s="21"/>
      <c r="K20" s="69"/>
      <c r="L20" s="44"/>
      <c r="M20" s="44"/>
      <c r="N20" s="44"/>
      <c r="O20" s="44"/>
      <c r="P20" s="44"/>
      <c r="Q20" s="44"/>
      <c r="R20" s="69"/>
      <c r="S20" s="69"/>
      <c r="T20" s="68"/>
      <c r="U20" s="63"/>
      <c r="V20" s="201"/>
    </row>
    <row r="21" spans="1:22" ht="15">
      <c r="A21" s="58">
        <v>2000</v>
      </c>
      <c r="B21" s="58"/>
      <c r="C21" s="95"/>
      <c r="D21" s="21"/>
      <c r="E21" s="21"/>
      <c r="F21" s="21"/>
      <c r="G21" s="21"/>
      <c r="H21" s="21"/>
      <c r="I21" s="21"/>
      <c r="J21" s="21"/>
      <c r="K21" s="69"/>
      <c r="L21" s="44"/>
      <c r="M21" s="44"/>
      <c r="N21" s="44"/>
      <c r="O21" s="44"/>
      <c r="P21" s="44"/>
      <c r="Q21" s="44"/>
      <c r="R21" s="69"/>
      <c r="S21" s="69"/>
      <c r="T21" s="68"/>
      <c r="U21" s="63"/>
      <c r="V21" s="201"/>
    </row>
    <row r="22" spans="1:22" ht="15">
      <c r="A22" s="58"/>
      <c r="B22" s="58"/>
      <c r="C22" s="95"/>
      <c r="D22" s="21"/>
      <c r="E22" s="21"/>
      <c r="F22" s="21"/>
      <c r="G22" s="21"/>
      <c r="H22" s="21"/>
      <c r="I22" s="21"/>
      <c r="J22" s="21"/>
      <c r="K22" s="69"/>
      <c r="L22" s="44"/>
      <c r="M22" s="44"/>
      <c r="N22" s="44"/>
      <c r="O22" s="44"/>
      <c r="P22" s="44"/>
      <c r="Q22" s="44"/>
      <c r="R22" s="69"/>
      <c r="S22" s="69"/>
      <c r="T22" s="68"/>
      <c r="U22" s="63"/>
      <c r="V22" s="201"/>
    </row>
    <row r="23" spans="1:22" ht="15">
      <c r="A23" s="58">
        <v>2001</v>
      </c>
      <c r="B23" s="58"/>
      <c r="C23" s="95"/>
      <c r="D23" s="21"/>
      <c r="E23" s="21"/>
      <c r="F23" s="21"/>
      <c r="G23" s="21"/>
      <c r="H23" s="21"/>
      <c r="I23" s="21"/>
      <c r="J23" s="21"/>
      <c r="K23" s="69"/>
      <c r="L23" s="44"/>
      <c r="M23" s="44"/>
      <c r="N23" s="44"/>
      <c r="O23" s="44"/>
      <c r="P23" s="44"/>
      <c r="Q23" s="44"/>
      <c r="R23" s="69"/>
      <c r="S23" s="69"/>
      <c r="T23" s="68"/>
      <c r="U23" s="63"/>
      <c r="V23" s="201"/>
    </row>
    <row r="24" spans="1:22" ht="15">
      <c r="A24" s="58"/>
      <c r="B24" s="58"/>
      <c r="C24" s="95"/>
      <c r="D24" s="21"/>
      <c r="E24" s="21"/>
      <c r="F24" s="21"/>
      <c r="G24" s="21"/>
      <c r="H24" s="21"/>
      <c r="I24" s="21"/>
      <c r="J24" s="21"/>
      <c r="K24" s="69"/>
      <c r="L24" s="44"/>
      <c r="M24" s="44"/>
      <c r="N24" s="44"/>
      <c r="O24" s="44"/>
      <c r="P24" s="44"/>
      <c r="Q24" s="44"/>
      <c r="R24" s="69"/>
      <c r="S24" s="69"/>
      <c r="T24" s="68"/>
      <c r="U24" s="63"/>
      <c r="V24" s="201"/>
    </row>
    <row r="25" spans="1:22" ht="15">
      <c r="A25" s="58">
        <v>2002</v>
      </c>
      <c r="B25" s="21"/>
      <c r="C25" s="95"/>
      <c r="D25" s="21"/>
      <c r="E25" s="21"/>
      <c r="F25" s="21"/>
      <c r="G25" s="21"/>
      <c r="H25" s="21"/>
      <c r="I25" s="21"/>
      <c r="J25" s="21"/>
      <c r="K25" s="69"/>
      <c r="L25" s="44"/>
      <c r="M25" s="44"/>
      <c r="N25" s="44"/>
      <c r="O25" s="44"/>
      <c r="P25" s="44"/>
      <c r="Q25" s="44"/>
      <c r="R25" s="69"/>
      <c r="S25" s="69"/>
      <c r="T25" s="68"/>
      <c r="U25" s="63"/>
      <c r="V25" s="201"/>
    </row>
    <row r="26" spans="1:22" ht="15">
      <c r="A26" s="58"/>
      <c r="B26" s="21"/>
      <c r="C26" s="95"/>
      <c r="D26" s="21"/>
      <c r="E26" s="21"/>
      <c r="F26" s="21"/>
      <c r="G26" s="21"/>
      <c r="H26" s="21"/>
      <c r="I26" s="21"/>
      <c r="J26" s="21"/>
      <c r="K26" s="69"/>
      <c r="L26" s="44"/>
      <c r="M26" s="44"/>
      <c r="N26" s="44"/>
      <c r="O26" s="44"/>
      <c r="P26" s="44"/>
      <c r="Q26" s="44"/>
      <c r="R26" s="69"/>
      <c r="S26" s="69"/>
      <c r="T26" s="68"/>
      <c r="U26" s="63"/>
      <c r="V26" s="201"/>
    </row>
    <row r="27" spans="1:22" ht="15">
      <c r="A27" s="58">
        <v>2003</v>
      </c>
      <c r="B27" s="21"/>
      <c r="C27" s="95"/>
      <c r="D27" s="21"/>
      <c r="E27" s="21"/>
      <c r="F27" s="21"/>
      <c r="G27" s="21"/>
      <c r="H27" s="21"/>
      <c r="I27" s="21"/>
      <c r="J27" s="21"/>
      <c r="K27" s="69"/>
      <c r="L27" s="44"/>
      <c r="M27" s="44"/>
      <c r="N27" s="44"/>
      <c r="O27" s="44"/>
      <c r="P27" s="44"/>
      <c r="Q27" s="44"/>
      <c r="R27" s="69"/>
      <c r="S27" s="69"/>
      <c r="T27" s="68"/>
      <c r="U27" s="63"/>
      <c r="V27" s="201"/>
    </row>
    <row r="28" spans="1:22" ht="15">
      <c r="A28" s="58"/>
      <c r="B28" s="21"/>
      <c r="C28" s="95"/>
      <c r="D28" s="21"/>
      <c r="E28" s="21"/>
      <c r="F28" s="21"/>
      <c r="G28" s="21"/>
      <c r="H28" s="21"/>
      <c r="I28" s="21"/>
      <c r="J28" s="21"/>
      <c r="K28" s="69"/>
      <c r="L28" s="44"/>
      <c r="M28" s="44"/>
      <c r="N28" s="44"/>
      <c r="O28" s="44"/>
      <c r="P28" s="44"/>
      <c r="Q28" s="44"/>
      <c r="R28" s="69"/>
      <c r="S28" s="69"/>
      <c r="T28" s="68"/>
      <c r="U28" s="63"/>
      <c r="V28" s="201"/>
    </row>
    <row r="29" spans="1:22" ht="15">
      <c r="A29" s="58">
        <v>2004</v>
      </c>
      <c r="B29" s="21"/>
      <c r="C29" s="95"/>
      <c r="D29" s="21"/>
      <c r="E29" s="21"/>
      <c r="F29" s="21"/>
      <c r="G29" s="21"/>
      <c r="H29" s="21"/>
      <c r="I29" s="21"/>
      <c r="J29" s="21"/>
      <c r="K29" s="69"/>
      <c r="L29" s="44"/>
      <c r="M29" s="44"/>
      <c r="N29" s="44"/>
      <c r="O29" s="44"/>
      <c r="P29" s="44"/>
      <c r="Q29" s="44"/>
      <c r="R29" s="69"/>
      <c r="S29" s="69"/>
      <c r="T29" s="68"/>
      <c r="U29" s="63"/>
      <c r="V29" s="201"/>
    </row>
    <row r="30" spans="1:22" ht="15">
      <c r="A30" s="58"/>
      <c r="B30" s="21"/>
      <c r="C30" s="95"/>
      <c r="D30" s="21"/>
      <c r="E30" s="21"/>
      <c r="F30" s="21"/>
      <c r="G30" s="21"/>
      <c r="H30" s="21"/>
      <c r="I30" s="21"/>
      <c r="J30" s="21"/>
      <c r="K30" s="69"/>
      <c r="L30" s="44"/>
      <c r="M30" s="44"/>
      <c r="N30" s="44"/>
      <c r="O30" s="44"/>
      <c r="P30" s="44"/>
      <c r="Q30" s="44"/>
      <c r="R30" s="69"/>
      <c r="S30" s="69"/>
      <c r="T30" s="221"/>
      <c r="U30" s="63"/>
      <c r="V30" s="201"/>
    </row>
    <row r="31" spans="1:22" ht="15">
      <c r="A31" s="142">
        <v>2005</v>
      </c>
      <c r="B31" s="143"/>
      <c r="C31" s="155"/>
      <c r="D31" s="143"/>
      <c r="E31" s="143"/>
      <c r="F31" s="143"/>
      <c r="G31" s="143"/>
      <c r="H31" s="143"/>
      <c r="I31" s="143"/>
      <c r="J31" s="143"/>
      <c r="K31" s="126"/>
      <c r="L31" s="151"/>
      <c r="M31" s="151"/>
      <c r="N31" s="151"/>
      <c r="O31" s="151"/>
      <c r="P31" s="151"/>
      <c r="Q31" s="151"/>
      <c r="R31" s="69"/>
      <c r="S31" s="69"/>
      <c r="T31" s="68"/>
      <c r="U31" s="153"/>
      <c r="V31" s="202"/>
    </row>
    <row r="33" ht="15">
      <c r="A33" s="100" t="s">
        <v>606</v>
      </c>
    </row>
    <row r="35" spans="1:22" ht="15">
      <c r="A35" s="100" t="s">
        <v>692</v>
      </c>
      <c r="B35" s="21"/>
      <c r="C35" s="21"/>
      <c r="D35" s="21"/>
      <c r="E35" s="21"/>
      <c r="F35" s="21"/>
      <c r="G35" s="21"/>
      <c r="H35" s="21"/>
      <c r="I35" s="21"/>
      <c r="J35" s="21"/>
      <c r="K35" s="21"/>
      <c r="L35" s="21"/>
      <c r="M35" s="21"/>
      <c r="N35" s="21"/>
      <c r="O35" s="21"/>
      <c r="P35" s="21"/>
      <c r="Q35" s="21"/>
      <c r="R35" s="21"/>
      <c r="S35" s="21"/>
      <c r="T35" s="21"/>
      <c r="U35" s="21"/>
      <c r="V35" s="21"/>
    </row>
    <row r="36" spans="1:22" ht="15">
      <c r="A36" s="21" t="s">
        <v>647</v>
      </c>
      <c r="B36" s="21"/>
      <c r="C36" s="21"/>
      <c r="D36" s="21"/>
      <c r="E36" s="21"/>
      <c r="F36" s="21"/>
      <c r="G36" s="21"/>
      <c r="H36" s="21"/>
      <c r="I36" s="21"/>
      <c r="J36" s="21"/>
      <c r="K36" s="21"/>
      <c r="L36" s="21"/>
      <c r="M36" s="21"/>
      <c r="N36" s="21"/>
      <c r="O36" s="21"/>
      <c r="P36" s="21"/>
      <c r="Q36" s="21"/>
      <c r="R36" s="21"/>
      <c r="S36" s="21"/>
      <c r="T36" s="21"/>
      <c r="U36" s="21"/>
      <c r="V36" s="21"/>
    </row>
    <row r="37" spans="1:22" ht="15">
      <c r="A37" s="21" t="s">
        <v>648</v>
      </c>
      <c r="B37" s="21"/>
      <c r="C37" s="21"/>
      <c r="D37" s="21"/>
      <c r="E37" s="21"/>
      <c r="F37" s="21"/>
      <c r="G37" s="21"/>
      <c r="H37" s="21"/>
      <c r="I37" s="21"/>
      <c r="J37" s="21"/>
      <c r="K37" s="21"/>
      <c r="L37" s="21"/>
      <c r="M37" s="21"/>
      <c r="N37" s="21"/>
      <c r="O37" s="21"/>
      <c r="P37" s="21"/>
      <c r="Q37" s="21"/>
      <c r="R37" s="21"/>
      <c r="S37" s="21"/>
      <c r="T37" s="21"/>
      <c r="U37" s="21"/>
      <c r="V37" s="21"/>
    </row>
    <row r="38" spans="1:22" ht="15">
      <c r="A38" s="21"/>
      <c r="B38" s="21"/>
      <c r="C38" s="21"/>
      <c r="D38" s="21"/>
      <c r="E38" s="21"/>
      <c r="F38" s="21"/>
      <c r="G38" s="21"/>
      <c r="H38" s="21"/>
      <c r="I38" s="21"/>
      <c r="J38" s="21"/>
      <c r="K38" s="21"/>
      <c r="L38" s="21"/>
      <c r="M38" s="21"/>
      <c r="N38" s="21"/>
      <c r="O38" s="21"/>
      <c r="P38" s="21"/>
      <c r="Q38" s="21"/>
      <c r="R38" s="21"/>
      <c r="S38" s="21"/>
      <c r="T38" s="21"/>
      <c r="U38" s="21"/>
      <c r="V38" s="21"/>
    </row>
    <row r="39" spans="1:22" ht="15">
      <c r="A39" s="100" t="s">
        <v>690</v>
      </c>
      <c r="B39" s="21"/>
      <c r="C39" s="21"/>
      <c r="D39" s="21"/>
      <c r="E39" s="21"/>
      <c r="F39" s="21"/>
      <c r="G39" s="21"/>
      <c r="H39" s="21"/>
      <c r="I39" s="21"/>
      <c r="J39" s="21"/>
      <c r="K39" s="21"/>
      <c r="L39" s="21"/>
      <c r="M39" s="21"/>
      <c r="N39" s="21"/>
      <c r="O39" s="21"/>
      <c r="P39" s="21"/>
      <c r="Q39" s="21"/>
      <c r="R39" s="21"/>
      <c r="S39" s="21"/>
      <c r="T39" s="21"/>
      <c r="U39" s="21"/>
      <c r="V39" s="21"/>
    </row>
    <row r="40" spans="1:22" ht="15">
      <c r="A40" s="21" t="s">
        <v>691</v>
      </c>
      <c r="B40" s="21"/>
      <c r="C40" s="21"/>
      <c r="D40" s="21"/>
      <c r="E40" s="21"/>
      <c r="F40" s="21"/>
      <c r="G40" s="21"/>
      <c r="H40" s="21"/>
      <c r="I40" s="21"/>
      <c r="J40" s="21"/>
      <c r="K40" s="21"/>
      <c r="L40" s="21"/>
      <c r="M40" s="21"/>
      <c r="N40" s="21"/>
      <c r="O40" s="21"/>
      <c r="P40" s="21"/>
      <c r="Q40" s="21"/>
      <c r="R40" s="21"/>
      <c r="S40" s="21"/>
      <c r="T40" s="21"/>
      <c r="U40" s="21"/>
      <c r="V40" s="21"/>
    </row>
    <row r="41" spans="1:22" ht="15">
      <c r="A41" s="56"/>
      <c r="B41" s="21"/>
      <c r="C41" s="21"/>
      <c r="D41" s="21"/>
      <c r="E41" s="21"/>
      <c r="F41" s="21"/>
      <c r="G41" s="21"/>
      <c r="H41" s="21"/>
      <c r="I41" s="21"/>
      <c r="J41" s="21"/>
      <c r="K41" s="21"/>
      <c r="L41" s="21"/>
      <c r="M41" s="21"/>
      <c r="N41" s="21"/>
      <c r="O41" s="21"/>
      <c r="P41" s="21"/>
      <c r="Q41" s="21"/>
      <c r="R41" s="21"/>
      <c r="S41" s="21"/>
      <c r="T41" s="21"/>
      <c r="U41" s="21"/>
      <c r="V41" s="21"/>
    </row>
    <row r="42" spans="1:22" ht="15">
      <c r="A42" s="21"/>
      <c r="B42" s="21"/>
      <c r="C42" s="21"/>
      <c r="D42" s="21"/>
      <c r="E42" s="21"/>
      <c r="F42" s="21"/>
      <c r="G42" s="21"/>
      <c r="H42" s="21"/>
      <c r="I42" s="21"/>
      <c r="J42" s="21"/>
      <c r="K42" s="21"/>
      <c r="L42" s="21"/>
      <c r="M42" s="21"/>
      <c r="N42" s="21"/>
      <c r="O42" s="21"/>
      <c r="P42" s="21"/>
      <c r="Q42" s="21"/>
      <c r="R42" s="21"/>
      <c r="S42" s="21"/>
      <c r="T42" s="21"/>
      <c r="U42" s="21"/>
      <c r="V42" s="21"/>
    </row>
    <row r="43" spans="1:22" ht="15">
      <c r="A43" s="74"/>
      <c r="B43" s="74"/>
      <c r="C43" s="21"/>
      <c r="D43" s="21"/>
      <c r="E43" s="21"/>
      <c r="F43" s="21"/>
      <c r="G43" s="21"/>
      <c r="H43" s="21"/>
      <c r="I43" s="21"/>
      <c r="J43" s="21"/>
      <c r="K43" s="21"/>
      <c r="L43" s="21"/>
      <c r="M43" s="21"/>
      <c r="N43" s="21"/>
      <c r="O43" s="21"/>
      <c r="P43" s="21"/>
      <c r="Q43" s="21"/>
      <c r="R43" s="21"/>
      <c r="S43" s="21"/>
      <c r="T43" s="21"/>
      <c r="U43" s="21"/>
      <c r="V43" s="21"/>
    </row>
    <row r="44" spans="1:22" ht="15">
      <c r="A44" s="21"/>
      <c r="B44" s="21"/>
      <c r="C44" s="21"/>
      <c r="D44" s="21"/>
      <c r="E44" s="21"/>
      <c r="F44" s="21"/>
      <c r="G44" s="21"/>
      <c r="H44" s="21"/>
      <c r="I44" s="21"/>
      <c r="J44" s="21"/>
      <c r="K44" s="21"/>
      <c r="L44" s="21"/>
      <c r="M44" s="21"/>
      <c r="N44" s="21"/>
      <c r="O44" s="21"/>
      <c r="P44" s="21"/>
      <c r="Q44" s="21"/>
      <c r="R44" s="21"/>
      <c r="S44" s="21"/>
      <c r="T44" s="21"/>
      <c r="U44" s="21"/>
      <c r="V44" s="21"/>
    </row>
    <row r="45" spans="1:22" ht="15">
      <c r="A45" s="21"/>
      <c r="B45" s="21"/>
      <c r="C45" s="21"/>
      <c r="D45" s="21"/>
      <c r="E45" s="21"/>
      <c r="F45" s="21"/>
      <c r="G45" s="21"/>
      <c r="H45" s="21"/>
      <c r="I45" s="21"/>
      <c r="J45" s="21"/>
      <c r="K45" s="21"/>
      <c r="L45" s="21"/>
      <c r="M45" s="21"/>
      <c r="N45" s="21"/>
      <c r="O45" s="21"/>
      <c r="P45" s="21"/>
      <c r="Q45" s="21"/>
      <c r="R45" s="21"/>
      <c r="S45" s="21"/>
      <c r="T45" s="21"/>
      <c r="U45" s="21"/>
      <c r="V45" s="21"/>
    </row>
  </sheetData>
  <mergeCells count="6">
    <mergeCell ref="C7:K7"/>
    <mergeCell ref="L7:P7"/>
    <mergeCell ref="A1:K1"/>
    <mergeCell ref="A2:K2"/>
    <mergeCell ref="A4:K4"/>
    <mergeCell ref="A5:V5"/>
  </mergeCells>
  <printOptions horizontalCentered="1"/>
  <pageMargins left="0.75" right="0.75" top="1" bottom="1" header="0.5" footer="0.5"/>
  <pageSetup horizontalDpi="600" verticalDpi="600" orientation="portrait" scale="90" r:id="rId1"/>
  <headerFooter alignWithMargins="0">
    <oddFooter>&amp;C- S&amp;P -</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codeName="Sheet1">
    <pageSetUpPr fitToPage="1"/>
  </sheetPr>
  <dimension ref="A1:P57"/>
  <sheetViews>
    <sheetView workbookViewId="0" topLeftCell="A1">
      <selection activeCell="A15" sqref="A15"/>
    </sheetView>
  </sheetViews>
  <sheetFormatPr defaultColWidth="9.140625" defaultRowHeight="12.75"/>
  <cols>
    <col min="1" max="1" width="40.7109375" style="0" customWidth="1"/>
    <col min="2" max="2" width="1.7109375" style="0" customWidth="1"/>
    <col min="3" max="3" width="11.57421875" style="0" bestFit="1" customWidth="1"/>
    <col min="4" max="4" width="1.7109375" style="0" customWidth="1"/>
    <col min="5" max="5" width="11.57421875" style="0" bestFit="1" customWidth="1"/>
    <col min="6" max="6" width="1.7109375" style="0" customWidth="1"/>
    <col min="7" max="7" width="11.57421875" style="0" bestFit="1" customWidth="1"/>
    <col min="8" max="8" width="1.7109375" style="0" customWidth="1"/>
    <col min="9" max="9" width="11.57421875" style="0" bestFit="1" customWidth="1"/>
    <col min="10" max="10" width="12.57421875" style="0" customWidth="1"/>
    <col min="11" max="14" width="10.7109375" style="0" customWidth="1"/>
  </cols>
  <sheetData>
    <row r="1" spans="1:9" ht="14.25">
      <c r="A1" s="301" t="s">
        <v>279</v>
      </c>
      <c r="B1" s="301"/>
      <c r="C1" s="301"/>
      <c r="D1" s="301"/>
      <c r="E1" s="301"/>
      <c r="F1" s="301"/>
      <c r="G1" s="301"/>
      <c r="H1" s="301"/>
      <c r="I1" s="301"/>
    </row>
    <row r="2" spans="1:9" ht="15">
      <c r="A2" s="302" t="s">
        <v>82</v>
      </c>
      <c r="B2" s="302"/>
      <c r="C2" s="302"/>
      <c r="D2" s="302"/>
      <c r="E2" s="302"/>
      <c r="F2" s="302"/>
      <c r="G2" s="302"/>
      <c r="H2" s="302"/>
      <c r="I2" s="302"/>
    </row>
    <row r="3" spans="1:9" ht="15">
      <c r="A3" s="302" t="s">
        <v>361</v>
      </c>
      <c r="B3" s="302"/>
      <c r="C3" s="302"/>
      <c r="D3" s="302"/>
      <c r="E3" s="302"/>
      <c r="F3" s="302"/>
      <c r="G3" s="302"/>
      <c r="H3" s="302"/>
      <c r="I3" s="302"/>
    </row>
    <row r="4" spans="1:9" ht="15">
      <c r="A4" s="302" t="s">
        <v>83</v>
      </c>
      <c r="B4" s="302"/>
      <c r="C4" s="302"/>
      <c r="D4" s="302"/>
      <c r="E4" s="302"/>
      <c r="F4" s="302"/>
      <c r="G4" s="302"/>
      <c r="H4" s="302"/>
      <c r="I4" s="302"/>
    </row>
    <row r="5" spans="1:9" ht="13.5" thickBot="1">
      <c r="A5" s="4"/>
      <c r="B5" s="4"/>
      <c r="C5" s="4"/>
      <c r="D5" s="4"/>
      <c r="E5" s="4"/>
      <c r="F5" s="4"/>
      <c r="G5" s="4"/>
      <c r="H5" s="4"/>
      <c r="I5" s="4"/>
    </row>
    <row r="6" spans="1:9" ht="13.5" thickTop="1">
      <c r="A6" s="2"/>
      <c r="B6" s="2"/>
      <c r="D6" s="2"/>
      <c r="E6" s="2"/>
      <c r="F6" s="2"/>
      <c r="G6" s="2"/>
      <c r="H6" s="2"/>
      <c r="I6" s="2"/>
    </row>
    <row r="7" spans="1:9" ht="15">
      <c r="A7" s="17"/>
      <c r="B7" s="17"/>
      <c r="C7" s="59">
        <v>2002</v>
      </c>
      <c r="D7" s="131"/>
      <c r="E7" s="59">
        <v>2003</v>
      </c>
      <c r="F7" s="131"/>
      <c r="G7" s="59">
        <v>2004</v>
      </c>
      <c r="H7" s="131"/>
      <c r="I7" s="59">
        <v>2005</v>
      </c>
    </row>
    <row r="8" spans="1:9" ht="15">
      <c r="A8" s="17"/>
      <c r="B8" s="17"/>
      <c r="C8" s="77"/>
      <c r="D8" s="131"/>
      <c r="E8" s="77"/>
      <c r="F8" s="131"/>
      <c r="G8" s="77"/>
      <c r="H8" s="131"/>
      <c r="I8" s="77"/>
    </row>
    <row r="9" spans="1:9" ht="15">
      <c r="A9" s="131" t="s">
        <v>179</v>
      </c>
      <c r="B9" s="17"/>
      <c r="C9" s="77"/>
      <c r="D9" s="131"/>
      <c r="E9" s="77"/>
      <c r="F9" s="131"/>
      <c r="G9" s="77"/>
      <c r="H9" s="131"/>
      <c r="I9" s="77"/>
    </row>
    <row r="10" spans="2:9" ht="15">
      <c r="B10" s="21"/>
      <c r="C10" s="48"/>
      <c r="D10" s="21"/>
      <c r="E10" s="48"/>
      <c r="F10" s="21"/>
      <c r="G10" s="48"/>
      <c r="H10" s="21"/>
      <c r="I10" s="48"/>
    </row>
    <row r="11" spans="1:9" ht="15">
      <c r="A11" s="21" t="s">
        <v>181</v>
      </c>
      <c r="B11" s="21"/>
      <c r="C11" s="121">
        <v>0</v>
      </c>
      <c r="D11" s="40"/>
      <c r="E11" s="121">
        <v>0</v>
      </c>
      <c r="F11" s="40"/>
      <c r="G11" s="121">
        <v>0</v>
      </c>
      <c r="H11" s="40"/>
      <c r="I11" s="121">
        <v>0</v>
      </c>
    </row>
    <row r="12" spans="1:9" ht="15">
      <c r="A12" s="21" t="s">
        <v>64</v>
      </c>
      <c r="B12" s="21"/>
      <c r="C12" s="112"/>
      <c r="D12" s="44"/>
      <c r="E12" s="112"/>
      <c r="F12" s="44"/>
      <c r="G12" s="112"/>
      <c r="H12" s="44"/>
      <c r="I12" s="112"/>
    </row>
    <row r="13" spans="1:9" ht="15">
      <c r="A13" s="21" t="s">
        <v>65</v>
      </c>
      <c r="B13" s="21"/>
      <c r="C13" s="112">
        <v>0</v>
      </c>
      <c r="D13" s="44"/>
      <c r="E13" s="112">
        <v>0</v>
      </c>
      <c r="F13" s="44"/>
      <c r="G13" s="112">
        <v>0</v>
      </c>
      <c r="H13" s="44"/>
      <c r="I13" s="112">
        <v>0</v>
      </c>
    </row>
    <row r="14" spans="1:9" ht="15">
      <c r="A14" s="21" t="s">
        <v>66</v>
      </c>
      <c r="B14" s="21"/>
      <c r="C14" s="112">
        <v>0</v>
      </c>
      <c r="D14" s="44"/>
      <c r="E14" s="112">
        <v>0</v>
      </c>
      <c r="F14" s="44"/>
      <c r="G14" s="112">
        <v>0</v>
      </c>
      <c r="H14" s="44"/>
      <c r="I14" s="112">
        <v>0</v>
      </c>
    </row>
    <row r="15" spans="1:9" ht="15">
      <c r="A15" s="21" t="s">
        <v>67</v>
      </c>
      <c r="B15" s="21"/>
      <c r="C15" s="112">
        <v>0</v>
      </c>
      <c r="D15" s="44"/>
      <c r="E15" s="112">
        <v>0</v>
      </c>
      <c r="F15" s="44"/>
      <c r="G15" s="112">
        <v>0</v>
      </c>
      <c r="H15" s="44"/>
      <c r="I15" s="112">
        <v>0</v>
      </c>
    </row>
    <row r="16" spans="1:9" ht="15">
      <c r="A16" s="21" t="s">
        <v>68</v>
      </c>
      <c r="B16" s="21"/>
      <c r="C16" s="46">
        <v>0</v>
      </c>
      <c r="D16" s="44"/>
      <c r="E16" s="46">
        <v>0</v>
      </c>
      <c r="F16" s="44"/>
      <c r="G16" s="46">
        <v>0</v>
      </c>
      <c r="H16" s="44"/>
      <c r="I16" s="46">
        <v>0</v>
      </c>
    </row>
    <row r="17" spans="1:9" ht="15">
      <c r="A17" s="21"/>
      <c r="B17" s="21"/>
      <c r="C17" s="112"/>
      <c r="D17" s="44"/>
      <c r="E17" s="112"/>
      <c r="F17" s="44"/>
      <c r="G17" s="112"/>
      <c r="H17" s="44"/>
      <c r="I17" s="112"/>
    </row>
    <row r="18" spans="1:9" ht="15">
      <c r="A18" s="21" t="s">
        <v>180</v>
      </c>
      <c r="B18" s="40"/>
      <c r="C18" s="234">
        <f>SUM(C11:C17)</f>
        <v>0</v>
      </c>
      <c r="D18" s="40"/>
      <c r="E18" s="234">
        <f>SUM(E11:E17)</f>
        <v>0</v>
      </c>
      <c r="F18" s="40"/>
      <c r="G18" s="234">
        <f>SUM(G11:G17)</f>
        <v>0</v>
      </c>
      <c r="H18" s="40"/>
      <c r="I18" s="234">
        <f>SUM(I11:I17)</f>
        <v>0</v>
      </c>
    </row>
    <row r="19" spans="1:9" ht="15">
      <c r="A19" s="100"/>
      <c r="B19" s="40"/>
      <c r="C19" s="32"/>
      <c r="D19" s="40"/>
      <c r="E19" s="32"/>
      <c r="F19" s="40"/>
      <c r="G19" s="32"/>
      <c r="H19" s="40"/>
      <c r="I19" s="32"/>
    </row>
    <row r="20" spans="1:9" ht="15">
      <c r="A20" s="100" t="s">
        <v>182</v>
      </c>
      <c r="B20" s="40"/>
      <c r="C20" s="32"/>
      <c r="D20" s="40"/>
      <c r="E20" s="32"/>
      <c r="F20" s="40"/>
      <c r="G20" s="32"/>
      <c r="H20" s="40"/>
      <c r="I20" s="32"/>
    </row>
    <row r="21" spans="1:9" ht="15">
      <c r="A21" s="100"/>
      <c r="B21" s="40"/>
      <c r="C21" s="32"/>
      <c r="D21" s="40"/>
      <c r="E21" s="32"/>
      <c r="F21" s="40"/>
      <c r="G21" s="32"/>
      <c r="H21" s="40"/>
      <c r="I21" s="32"/>
    </row>
    <row r="22" spans="1:9" ht="15">
      <c r="A22" s="21" t="s">
        <v>181</v>
      </c>
      <c r="B22" s="21"/>
      <c r="C22" s="121">
        <v>0</v>
      </c>
      <c r="D22" s="40"/>
      <c r="E22" s="121">
        <v>0</v>
      </c>
      <c r="F22" s="40"/>
      <c r="G22" s="121">
        <v>0</v>
      </c>
      <c r="H22" s="40"/>
      <c r="I22" s="121">
        <v>0</v>
      </c>
    </row>
    <row r="23" spans="1:9" ht="15">
      <c r="A23" s="21" t="s">
        <v>172</v>
      </c>
      <c r="B23" s="21"/>
      <c r="C23" s="112">
        <v>0</v>
      </c>
      <c r="D23" s="44"/>
      <c r="E23" s="112">
        <v>0</v>
      </c>
      <c r="F23" s="44"/>
      <c r="G23" s="112">
        <v>0</v>
      </c>
      <c r="H23" s="44"/>
      <c r="I23" s="112">
        <v>0</v>
      </c>
    </row>
    <row r="24" spans="1:9" ht="15">
      <c r="A24" s="21" t="s">
        <v>68</v>
      </c>
      <c r="B24" s="21"/>
      <c r="C24" s="46">
        <v>0</v>
      </c>
      <c r="D24" s="44"/>
      <c r="E24" s="46">
        <v>0</v>
      </c>
      <c r="F24" s="44"/>
      <c r="G24" s="46">
        <v>0</v>
      </c>
      <c r="H24" s="44"/>
      <c r="I24" s="46">
        <v>0</v>
      </c>
    </row>
    <row r="25" spans="1:9" ht="15">
      <c r="A25" s="21"/>
      <c r="B25" s="21"/>
      <c r="C25" s="112"/>
      <c r="D25" s="44"/>
      <c r="E25" s="112"/>
      <c r="F25" s="44"/>
      <c r="G25" s="112"/>
      <c r="H25" s="44"/>
      <c r="I25" s="112"/>
    </row>
    <row r="26" spans="1:9" ht="15">
      <c r="A26" s="21" t="s">
        <v>183</v>
      </c>
      <c r="B26" s="40"/>
      <c r="C26" s="234">
        <f>SUM(C22:C25)</f>
        <v>0</v>
      </c>
      <c r="D26" s="40"/>
      <c r="E26" s="234">
        <f>SUM(E22:E25)</f>
        <v>0</v>
      </c>
      <c r="F26" s="40"/>
      <c r="G26" s="234">
        <f>SUM(G22:G25)</f>
        <v>0</v>
      </c>
      <c r="H26" s="40"/>
      <c r="I26" s="234">
        <f>SUM(I22:I25)</f>
        <v>0</v>
      </c>
    </row>
    <row r="27" spans="1:9" ht="15">
      <c r="A27" s="21"/>
      <c r="B27" s="40"/>
      <c r="C27" s="32"/>
      <c r="D27" s="40"/>
      <c r="E27" s="32"/>
      <c r="F27" s="40"/>
      <c r="G27" s="32"/>
      <c r="H27" s="40"/>
      <c r="I27" s="32"/>
    </row>
    <row r="28" spans="1:9" ht="15">
      <c r="A28" s="100" t="s">
        <v>192</v>
      </c>
      <c r="B28" s="40"/>
      <c r="C28" s="32"/>
      <c r="D28" s="40"/>
      <c r="E28" s="32"/>
      <c r="F28" s="40"/>
      <c r="G28" s="32"/>
      <c r="H28" s="40"/>
      <c r="I28" s="32"/>
    </row>
    <row r="29" spans="1:9" ht="15">
      <c r="A29" s="21"/>
      <c r="B29" s="40"/>
      <c r="C29" s="32"/>
      <c r="D29" s="40"/>
      <c r="E29" s="32"/>
      <c r="F29" s="40"/>
      <c r="G29" s="32"/>
      <c r="H29" s="40"/>
      <c r="I29" s="32"/>
    </row>
    <row r="30" spans="1:9" ht="15">
      <c r="A30" s="21" t="s">
        <v>181</v>
      </c>
      <c r="B30" s="21"/>
      <c r="C30" s="121">
        <f>+C11+C22</f>
        <v>0</v>
      </c>
      <c r="D30" s="40"/>
      <c r="E30" s="121">
        <f>+E11+E22</f>
        <v>0</v>
      </c>
      <c r="F30" s="40"/>
      <c r="G30" s="121">
        <f>+G11+G22</f>
        <v>0</v>
      </c>
      <c r="H30" s="40"/>
      <c r="I30" s="121">
        <f>+I11+I22</f>
        <v>0</v>
      </c>
    </row>
    <row r="31" spans="1:9" ht="15">
      <c r="A31" s="21" t="s">
        <v>172</v>
      </c>
      <c r="B31" s="21"/>
      <c r="C31" s="112" t="e">
        <f>+C13+C14+#REF!+C15+C23</f>
        <v>#REF!</v>
      </c>
      <c r="D31" s="44"/>
      <c r="E31" s="112" t="e">
        <f>+E13+E14+#REF!+E15+E23</f>
        <v>#REF!</v>
      </c>
      <c r="F31" s="44"/>
      <c r="G31" s="112" t="e">
        <f>+G13+G14+#REF!+G15+G23</f>
        <v>#REF!</v>
      </c>
      <c r="H31" s="44"/>
      <c r="I31" s="112" t="e">
        <f>+I13+I14+#REF!+I15+I23</f>
        <v>#REF!</v>
      </c>
    </row>
    <row r="32" spans="1:9" ht="15">
      <c r="A32" s="21" t="s">
        <v>68</v>
      </c>
      <c r="B32" s="21"/>
      <c r="C32" s="46">
        <f>+C16+C24</f>
        <v>0</v>
      </c>
      <c r="D32" s="44"/>
      <c r="E32" s="46">
        <f>+E16+E24</f>
        <v>0</v>
      </c>
      <c r="F32" s="44"/>
      <c r="G32" s="46">
        <f>+G16+G24</f>
        <v>0</v>
      </c>
      <c r="H32" s="44"/>
      <c r="I32" s="46">
        <f>+I16+I24</f>
        <v>0</v>
      </c>
    </row>
    <row r="33" spans="1:9" ht="15">
      <c r="A33" s="21"/>
      <c r="B33" s="21"/>
      <c r="C33" s="112"/>
      <c r="D33" s="44"/>
      <c r="E33" s="112"/>
      <c r="F33" s="44"/>
      <c r="G33" s="112"/>
      <c r="H33" s="44"/>
      <c r="I33" s="112"/>
    </row>
    <row r="34" spans="1:9" ht="15">
      <c r="A34" s="21" t="s">
        <v>185</v>
      </c>
      <c r="B34" s="40"/>
      <c r="C34" s="234" t="e">
        <f>SUM(C30:C33)</f>
        <v>#REF!</v>
      </c>
      <c r="D34" s="40"/>
      <c r="E34" s="234" t="e">
        <f>SUM(E30:E33)</f>
        <v>#REF!</v>
      </c>
      <c r="F34" s="40"/>
      <c r="G34" s="234" t="e">
        <f>SUM(G30:G33)</f>
        <v>#REF!</v>
      </c>
      <c r="H34" s="40"/>
      <c r="I34" s="234" t="e">
        <f>SUM(I30:I33)</f>
        <v>#REF!</v>
      </c>
    </row>
    <row r="35" spans="1:9" ht="15">
      <c r="A35" s="21"/>
      <c r="B35" s="40"/>
      <c r="C35" s="32"/>
      <c r="D35" s="40"/>
      <c r="E35" s="32"/>
      <c r="F35" s="40"/>
      <c r="G35" s="32"/>
      <c r="H35" s="40"/>
      <c r="I35" s="32"/>
    </row>
    <row r="36" spans="1:9" ht="15">
      <c r="A36" s="21"/>
      <c r="B36" s="40"/>
      <c r="C36" s="32"/>
      <c r="D36" s="40"/>
      <c r="E36" s="32"/>
      <c r="F36" s="40"/>
      <c r="G36" s="32"/>
      <c r="H36" s="40"/>
      <c r="I36" s="32"/>
    </row>
    <row r="37" spans="1:9" ht="15">
      <c r="A37" s="21"/>
      <c r="B37" s="40"/>
      <c r="C37" s="32"/>
      <c r="D37" s="40"/>
      <c r="E37" s="32"/>
      <c r="F37" s="40"/>
      <c r="G37" s="32"/>
      <c r="H37" s="40"/>
      <c r="I37" s="32"/>
    </row>
    <row r="38" spans="1:9" ht="15">
      <c r="A38" s="21"/>
      <c r="B38" s="40"/>
      <c r="C38" s="32"/>
      <c r="D38" s="40"/>
      <c r="E38" s="32"/>
      <c r="F38" s="40"/>
      <c r="G38" s="32"/>
      <c r="H38" s="40"/>
      <c r="I38" s="32"/>
    </row>
    <row r="39" spans="1:9" ht="15">
      <c r="A39" s="21"/>
      <c r="B39" s="40"/>
      <c r="C39" s="32"/>
      <c r="D39" s="40"/>
      <c r="E39" s="32"/>
      <c r="F39" s="40"/>
      <c r="G39" s="32"/>
      <c r="H39" s="40"/>
      <c r="I39" s="32"/>
    </row>
    <row r="41" ht="15" customHeight="1"/>
    <row r="42" ht="15" customHeight="1"/>
    <row r="43" spans="1:16" ht="15" customHeight="1">
      <c r="A43" s="21"/>
      <c r="B43" s="21"/>
      <c r="D43" s="21"/>
      <c r="E43" s="48"/>
      <c r="F43" s="21"/>
      <c r="G43" s="48"/>
      <c r="H43" s="21"/>
      <c r="I43" s="48"/>
      <c r="K43" s="77"/>
      <c r="L43" s="77"/>
      <c r="M43" s="77"/>
      <c r="N43" s="77"/>
      <c r="O43" s="2"/>
      <c r="P43" s="2"/>
    </row>
    <row r="44" spans="5:14" ht="15" customHeight="1">
      <c r="E44" s="122"/>
      <c r="G44" s="122"/>
      <c r="I44" s="122"/>
      <c r="J44" s="21"/>
      <c r="K44" s="123"/>
      <c r="L44" s="123"/>
      <c r="M44" s="123"/>
      <c r="N44" s="123"/>
    </row>
    <row r="45" spans="5:14" ht="15" customHeight="1">
      <c r="E45" s="122"/>
      <c r="G45" s="122"/>
      <c r="I45" s="122"/>
      <c r="J45" s="21"/>
      <c r="K45" s="224"/>
      <c r="L45" s="224"/>
      <c r="M45" s="224"/>
      <c r="N45" s="224"/>
    </row>
    <row r="46" spans="5:14" ht="15" customHeight="1">
      <c r="E46" s="122"/>
      <c r="G46" s="122"/>
      <c r="I46" s="122"/>
      <c r="J46" s="21"/>
      <c r="K46" s="224"/>
      <c r="L46" s="224"/>
      <c r="M46" s="224"/>
      <c r="N46" s="224"/>
    </row>
    <row r="47" spans="7:14" ht="15" customHeight="1">
      <c r="G47" s="122"/>
      <c r="I47" s="122"/>
      <c r="K47" s="224"/>
      <c r="L47" s="224"/>
      <c r="M47" s="224"/>
      <c r="N47" s="224"/>
    </row>
    <row r="48" spans="7:14" ht="15" customHeight="1">
      <c r="G48" s="122"/>
      <c r="I48" s="122"/>
      <c r="K48" s="224"/>
      <c r="L48" s="224"/>
      <c r="M48" s="224"/>
      <c r="N48" s="224"/>
    </row>
    <row r="49" spans="7:14" ht="15" customHeight="1">
      <c r="G49" s="122"/>
      <c r="I49" s="122"/>
      <c r="K49" s="224"/>
      <c r="L49" s="224"/>
      <c r="M49" s="224"/>
      <c r="N49" s="224"/>
    </row>
    <row r="50" ht="15" customHeight="1">
      <c r="G50" s="122"/>
    </row>
    <row r="51" ht="12.75">
      <c r="G51" s="122"/>
    </row>
    <row r="52" ht="12.75">
      <c r="G52" s="122"/>
    </row>
    <row r="53" ht="12.75">
      <c r="G53" s="122"/>
    </row>
    <row r="54" ht="12.75">
      <c r="G54" s="122"/>
    </row>
    <row r="55" ht="12.75">
      <c r="G55" s="122"/>
    </row>
    <row r="56" ht="12.75">
      <c r="G56" s="122"/>
    </row>
    <row r="57" ht="12.75">
      <c r="G57" s="122"/>
    </row>
  </sheetData>
  <mergeCells count="4">
    <mergeCell ref="A1:I1"/>
    <mergeCell ref="A2:I2"/>
    <mergeCell ref="A3:I3"/>
    <mergeCell ref="A4:I4"/>
  </mergeCells>
  <printOptions horizontalCentered="1"/>
  <pageMargins left="0.9" right="0.9" top="0.5" bottom="0.5" header="0.5" footer="0.5"/>
  <pageSetup fitToHeight="1" fitToWidth="1" horizontalDpi="600" verticalDpi="600" orientation="portrait" scale="92" r:id="rId1"/>
  <headerFooter alignWithMargins="0">
    <oddFooter>&amp;C&amp;"Times New Roman,Regular"&amp;11- S&amp;P -</oddFooter>
  </headerFooter>
</worksheet>
</file>

<file path=xl/worksheets/sheet20.xml><?xml version="1.0" encoding="utf-8"?>
<worksheet xmlns="http://schemas.openxmlformats.org/spreadsheetml/2006/main" xmlns:r="http://schemas.openxmlformats.org/officeDocument/2006/relationships">
  <sheetPr codeName="Sheet19"/>
  <dimension ref="A1:S46"/>
  <sheetViews>
    <sheetView workbookViewId="0" topLeftCell="A1">
      <selection activeCell="C20" sqref="C20"/>
    </sheetView>
  </sheetViews>
  <sheetFormatPr defaultColWidth="9.140625" defaultRowHeight="12.75"/>
  <cols>
    <col min="1" max="1" width="7.7109375" style="54" customWidth="1"/>
    <col min="2" max="2" width="1.57421875" style="54" customWidth="1"/>
    <col min="3" max="3" width="13.7109375" style="54" customWidth="1"/>
    <col min="4" max="4" width="1.7109375" style="54" customWidth="1"/>
    <col min="5" max="5" width="13.7109375" style="54" customWidth="1"/>
    <col min="6" max="6" width="1.7109375" style="54" customWidth="1"/>
    <col min="7" max="7" width="13.7109375" style="54" customWidth="1"/>
    <col min="8" max="8" width="1.7109375" style="54" customWidth="1"/>
    <col min="9" max="9" width="13.7109375" style="54" customWidth="1"/>
    <col min="10" max="10" width="1.7109375" style="54" customWidth="1"/>
    <col min="11" max="12" width="13.7109375" style="54" customWidth="1"/>
    <col min="13" max="13" width="1.7109375" style="54" customWidth="1"/>
    <col min="14" max="14" width="13.7109375" style="54" customWidth="1"/>
  </cols>
  <sheetData>
    <row r="1" spans="1:14" ht="15.75">
      <c r="A1" s="319" t="str">
        <f>'Net Assets - Both'!A1:I1</f>
        <v>Sample County</v>
      </c>
      <c r="B1" s="319"/>
      <c r="C1" s="319"/>
      <c r="D1" s="319"/>
      <c r="E1" s="319"/>
      <c r="F1" s="319"/>
      <c r="G1" s="319"/>
      <c r="H1" s="319"/>
      <c r="I1" s="319"/>
      <c r="J1" s="319"/>
      <c r="K1" s="319"/>
      <c r="L1" s="164"/>
      <c r="M1" s="164"/>
      <c r="N1" s="164"/>
    </row>
    <row r="2" spans="1:14" ht="15">
      <c r="A2" s="302" t="s">
        <v>650</v>
      </c>
      <c r="B2" s="302"/>
      <c r="C2" s="302"/>
      <c r="D2" s="302"/>
      <c r="E2" s="302"/>
      <c r="F2" s="302"/>
      <c r="G2" s="302"/>
      <c r="H2" s="302"/>
      <c r="I2" s="302"/>
      <c r="J2" s="302"/>
      <c r="K2" s="302"/>
      <c r="L2" s="141"/>
      <c r="M2" s="141"/>
      <c r="N2" s="141"/>
    </row>
    <row r="3" spans="1:14" ht="15">
      <c r="A3" s="141"/>
      <c r="B3" s="141"/>
      <c r="C3" s="141"/>
      <c r="D3" s="141"/>
      <c r="E3" s="141"/>
      <c r="F3" s="141"/>
      <c r="G3" s="141"/>
      <c r="H3" s="141"/>
      <c r="I3" s="141"/>
      <c r="J3" s="141"/>
      <c r="K3" s="141"/>
      <c r="L3" s="141"/>
      <c r="M3" s="141"/>
      <c r="N3" s="141"/>
    </row>
    <row r="4" spans="1:14" ht="15">
      <c r="A4" s="302" t="s">
        <v>265</v>
      </c>
      <c r="B4" s="302"/>
      <c r="C4" s="302"/>
      <c r="D4" s="302"/>
      <c r="E4" s="302"/>
      <c r="F4" s="302"/>
      <c r="G4" s="302"/>
      <c r="H4" s="302"/>
      <c r="I4" s="302"/>
      <c r="J4" s="302"/>
      <c r="K4" s="302"/>
      <c r="L4" s="141"/>
      <c r="M4" s="141"/>
      <c r="N4" s="141"/>
    </row>
    <row r="5" spans="1:19" ht="15.75" thickBot="1">
      <c r="A5" s="285"/>
      <c r="B5" s="285"/>
      <c r="C5" s="285"/>
      <c r="D5" s="285"/>
      <c r="E5" s="285"/>
      <c r="F5" s="285"/>
      <c r="G5" s="285"/>
      <c r="H5" s="285"/>
      <c r="I5" s="285"/>
      <c r="J5" s="285"/>
      <c r="K5" s="285"/>
      <c r="L5" s="242"/>
      <c r="M5" s="242"/>
      <c r="N5" s="242"/>
      <c r="O5" s="2"/>
      <c r="P5" s="2"/>
      <c r="Q5" s="2"/>
      <c r="R5" s="2"/>
      <c r="S5" s="2"/>
    </row>
    <row r="6" spans="12:19" ht="13.5" thickTop="1">
      <c r="L6" s="138"/>
      <c r="M6" s="138"/>
      <c r="N6" s="138"/>
      <c r="O6" s="2"/>
      <c r="P6" s="2"/>
      <c r="Q6" s="2"/>
      <c r="R6" s="2"/>
      <c r="S6" s="2"/>
    </row>
    <row r="7" spans="3:19" ht="15">
      <c r="C7" s="180"/>
      <c r="D7" s="180"/>
      <c r="E7" s="180"/>
      <c r="F7" s="138"/>
      <c r="G7" s="180"/>
      <c r="H7" s="180"/>
      <c r="I7" s="180"/>
      <c r="J7" s="180"/>
      <c r="K7" s="180"/>
      <c r="L7" s="180"/>
      <c r="M7" s="180"/>
      <c r="N7" s="180"/>
      <c r="O7" s="2"/>
      <c r="P7" s="2"/>
      <c r="Q7" s="2"/>
      <c r="R7" s="2"/>
      <c r="S7" s="2"/>
    </row>
    <row r="8" spans="7:19" ht="15">
      <c r="G8" s="58"/>
      <c r="I8" s="58" t="s">
        <v>151</v>
      </c>
      <c r="K8" s="58" t="s">
        <v>150</v>
      </c>
      <c r="L8" s="77"/>
      <c r="M8" s="77"/>
      <c r="N8" s="77"/>
      <c r="O8" s="2"/>
      <c r="P8" s="2"/>
      <c r="Q8" s="2"/>
      <c r="R8" s="2"/>
      <c r="S8" s="2"/>
    </row>
    <row r="9" spans="1:19" ht="15">
      <c r="A9" s="21"/>
      <c r="B9" s="21"/>
      <c r="C9" s="58" t="s">
        <v>37</v>
      </c>
      <c r="D9" s="58"/>
      <c r="E9" s="58" t="s">
        <v>218</v>
      </c>
      <c r="F9" s="58"/>
      <c r="G9" s="58"/>
      <c r="H9" s="58"/>
      <c r="I9" s="58" t="s">
        <v>216</v>
      </c>
      <c r="J9" s="21"/>
      <c r="K9" s="58" t="s">
        <v>39</v>
      </c>
      <c r="L9" s="77"/>
      <c r="M9" s="17"/>
      <c r="N9" s="77"/>
      <c r="O9" s="2"/>
      <c r="P9" s="2"/>
      <c r="Q9" s="2"/>
      <c r="R9" s="2"/>
      <c r="S9" s="2"/>
    </row>
    <row r="10" spans="1:19" ht="15">
      <c r="A10" s="58"/>
      <c r="B10" s="58"/>
      <c r="C10" s="58" t="s">
        <v>226</v>
      </c>
      <c r="D10" s="58"/>
      <c r="E10" s="58" t="s">
        <v>219</v>
      </c>
      <c r="F10" s="58"/>
      <c r="G10" s="58" t="s">
        <v>221</v>
      </c>
      <c r="H10" s="58"/>
      <c r="I10" s="58" t="s">
        <v>222</v>
      </c>
      <c r="J10" s="21"/>
      <c r="K10" s="58" t="s">
        <v>41</v>
      </c>
      <c r="L10" s="77"/>
      <c r="M10" s="17"/>
      <c r="N10" s="77"/>
      <c r="O10" s="2"/>
      <c r="P10" s="2"/>
      <c r="Q10" s="2"/>
      <c r="R10" s="2"/>
      <c r="S10" s="2"/>
    </row>
    <row r="11" spans="1:19" ht="15">
      <c r="A11" s="59" t="s">
        <v>32</v>
      </c>
      <c r="B11" s="58"/>
      <c r="C11" s="59" t="s">
        <v>227</v>
      </c>
      <c r="D11" s="77"/>
      <c r="E11" s="59" t="s">
        <v>220</v>
      </c>
      <c r="F11" s="58"/>
      <c r="G11" s="59" t="s">
        <v>216</v>
      </c>
      <c r="H11" s="58"/>
      <c r="I11" s="59" t="s">
        <v>152</v>
      </c>
      <c r="J11" s="21"/>
      <c r="K11" s="59" t="s">
        <v>44</v>
      </c>
      <c r="L11" s="77"/>
      <c r="M11" s="17"/>
      <c r="N11" s="77"/>
      <c r="O11" s="2"/>
      <c r="P11" s="2"/>
      <c r="Q11" s="2"/>
      <c r="R11" s="2"/>
      <c r="S11" s="2"/>
    </row>
    <row r="12" spans="1:19" ht="15">
      <c r="A12" s="21"/>
      <c r="B12" s="21"/>
      <c r="C12" s="21"/>
      <c r="D12" s="21"/>
      <c r="E12" s="21"/>
      <c r="F12" s="21"/>
      <c r="G12" s="62"/>
      <c r="H12" s="62"/>
      <c r="I12" s="63"/>
      <c r="J12" s="63"/>
      <c r="K12" s="70"/>
      <c r="L12" s="105"/>
      <c r="M12" s="105"/>
      <c r="N12" s="103"/>
      <c r="O12" s="2"/>
      <c r="P12" s="2"/>
      <c r="Q12" s="2"/>
      <c r="R12" s="2"/>
      <c r="S12" s="2"/>
    </row>
    <row r="13" spans="1:19" ht="15">
      <c r="A13" s="58">
        <v>1996</v>
      </c>
      <c r="B13" s="58"/>
      <c r="C13" s="40"/>
      <c r="D13" s="40"/>
      <c r="E13" s="40"/>
      <c r="F13" s="40"/>
      <c r="G13" s="96"/>
      <c r="H13" s="62"/>
      <c r="I13" s="63"/>
      <c r="J13" s="63"/>
      <c r="K13" s="148"/>
      <c r="L13" s="105"/>
      <c r="M13" s="105"/>
      <c r="N13" s="243"/>
      <c r="O13" s="2"/>
      <c r="P13" s="2"/>
      <c r="Q13" s="2"/>
      <c r="R13" s="2"/>
      <c r="S13" s="2"/>
    </row>
    <row r="14" spans="1:14" ht="15">
      <c r="A14" s="58"/>
      <c r="B14" s="58"/>
      <c r="C14" s="95"/>
      <c r="D14" s="21"/>
      <c r="E14" s="96"/>
      <c r="F14" s="40"/>
      <c r="G14" s="40"/>
      <c r="H14" s="40"/>
      <c r="I14" s="40"/>
      <c r="J14" s="40"/>
      <c r="K14" s="96"/>
      <c r="L14" s="63"/>
      <c r="M14" s="63"/>
      <c r="N14" s="148"/>
    </row>
    <row r="15" spans="1:14" ht="15">
      <c r="A15" s="58">
        <v>1997</v>
      </c>
      <c r="B15" s="58"/>
      <c r="C15" s="95"/>
      <c r="D15" s="21"/>
      <c r="E15" s="69"/>
      <c r="F15" s="44"/>
      <c r="G15" s="44"/>
      <c r="H15" s="44"/>
      <c r="I15" s="44"/>
      <c r="J15" s="44"/>
      <c r="K15" s="69"/>
      <c r="L15" s="68"/>
      <c r="M15" s="63"/>
      <c r="N15" s="201"/>
    </row>
    <row r="16" spans="1:14" ht="15">
      <c r="A16" s="58"/>
      <c r="B16" s="58"/>
      <c r="C16" s="95"/>
      <c r="D16" s="21"/>
      <c r="E16" s="69"/>
      <c r="F16" s="44"/>
      <c r="G16" s="44"/>
      <c r="H16" s="44"/>
      <c r="I16" s="44"/>
      <c r="J16" s="44"/>
      <c r="K16" s="69"/>
      <c r="L16" s="68"/>
      <c r="M16" s="63"/>
      <c r="N16" s="201"/>
    </row>
    <row r="17" spans="1:14" ht="15">
      <c r="A17" s="58">
        <v>1998</v>
      </c>
      <c r="B17" s="58"/>
      <c r="C17" s="95"/>
      <c r="D17" s="21"/>
      <c r="E17" s="96"/>
      <c r="F17" s="44"/>
      <c r="G17" s="44"/>
      <c r="H17" s="44"/>
      <c r="I17" s="44"/>
      <c r="J17" s="44"/>
      <c r="K17" s="96"/>
      <c r="L17" s="63"/>
      <c r="M17" s="63"/>
      <c r="N17" s="148"/>
    </row>
    <row r="18" spans="1:14" ht="15">
      <c r="A18" s="58"/>
      <c r="B18" s="58"/>
      <c r="C18" s="95"/>
      <c r="D18" s="21"/>
      <c r="E18" s="69"/>
      <c r="F18" s="44"/>
      <c r="G18" s="44"/>
      <c r="H18" s="44"/>
      <c r="I18" s="44"/>
      <c r="J18" s="44"/>
      <c r="K18" s="69"/>
      <c r="L18" s="68"/>
      <c r="M18" s="63"/>
      <c r="N18" s="201"/>
    </row>
    <row r="19" spans="1:14" ht="15">
      <c r="A19" s="58">
        <v>1999</v>
      </c>
      <c r="B19" s="58"/>
      <c r="C19" s="95"/>
      <c r="D19" s="21"/>
      <c r="E19" s="69"/>
      <c r="F19" s="44"/>
      <c r="G19" s="44"/>
      <c r="H19" s="44"/>
      <c r="I19" s="44"/>
      <c r="J19" s="44"/>
      <c r="K19" s="69"/>
      <c r="L19" s="68"/>
      <c r="M19" s="63"/>
      <c r="N19" s="201"/>
    </row>
    <row r="20" spans="1:14" ht="15">
      <c r="A20" s="58"/>
      <c r="B20" s="58"/>
      <c r="C20" s="95"/>
      <c r="D20" s="21"/>
      <c r="E20" s="69"/>
      <c r="F20" s="44"/>
      <c r="G20" s="44"/>
      <c r="H20" s="44"/>
      <c r="I20" s="44"/>
      <c r="J20" s="44"/>
      <c r="K20" s="69"/>
      <c r="L20" s="68"/>
      <c r="M20" s="63"/>
      <c r="N20" s="201"/>
    </row>
    <row r="21" spans="1:14" ht="15">
      <c r="A21" s="58">
        <v>2000</v>
      </c>
      <c r="B21" s="58"/>
      <c r="C21" s="95"/>
      <c r="D21" s="21"/>
      <c r="E21" s="69"/>
      <c r="F21" s="44"/>
      <c r="G21" s="44"/>
      <c r="H21" s="44"/>
      <c r="I21" s="44"/>
      <c r="J21" s="44"/>
      <c r="K21" s="69"/>
      <c r="L21" s="68"/>
      <c r="M21" s="63"/>
      <c r="N21" s="201"/>
    </row>
    <row r="22" spans="1:14" ht="15">
      <c r="A22" s="58"/>
      <c r="B22" s="58"/>
      <c r="C22" s="95"/>
      <c r="D22" s="21"/>
      <c r="E22" s="69"/>
      <c r="F22" s="44"/>
      <c r="G22" s="44"/>
      <c r="H22" s="44"/>
      <c r="I22" s="44"/>
      <c r="J22" s="44"/>
      <c r="K22" s="69"/>
      <c r="L22" s="68"/>
      <c r="M22" s="63"/>
      <c r="N22" s="201"/>
    </row>
    <row r="23" spans="1:14" ht="15">
      <c r="A23" s="58">
        <v>2001</v>
      </c>
      <c r="B23" s="58"/>
      <c r="C23" s="95"/>
      <c r="D23" s="21"/>
      <c r="E23" s="69"/>
      <c r="F23" s="44"/>
      <c r="G23" s="44"/>
      <c r="H23" s="44"/>
      <c r="I23" s="44"/>
      <c r="J23" s="44"/>
      <c r="K23" s="69"/>
      <c r="L23" s="68"/>
      <c r="M23" s="63"/>
      <c r="N23" s="201"/>
    </row>
    <row r="24" spans="1:14" ht="15">
      <c r="A24" s="58"/>
      <c r="B24" s="58"/>
      <c r="C24" s="95"/>
      <c r="D24" s="21"/>
      <c r="E24" s="69"/>
      <c r="F24" s="44"/>
      <c r="G24" s="44"/>
      <c r="H24" s="44"/>
      <c r="I24" s="44"/>
      <c r="J24" s="44"/>
      <c r="K24" s="69"/>
      <c r="L24" s="68"/>
      <c r="M24" s="63"/>
      <c r="N24" s="201"/>
    </row>
    <row r="25" spans="1:14" ht="15">
      <c r="A25" s="58">
        <v>2002</v>
      </c>
      <c r="B25" s="21"/>
      <c r="C25" s="95"/>
      <c r="D25" s="21"/>
      <c r="E25" s="69"/>
      <c r="F25" s="44"/>
      <c r="G25" s="44"/>
      <c r="H25" s="44"/>
      <c r="I25" s="44"/>
      <c r="J25" s="44"/>
      <c r="K25" s="69"/>
      <c r="L25" s="68"/>
      <c r="M25" s="63"/>
      <c r="N25" s="201"/>
    </row>
    <row r="26" spans="1:14" ht="15">
      <c r="A26" s="58"/>
      <c r="B26" s="21"/>
      <c r="C26" s="95"/>
      <c r="D26" s="21"/>
      <c r="E26" s="69"/>
      <c r="F26" s="44"/>
      <c r="G26" s="44"/>
      <c r="H26" s="44"/>
      <c r="I26" s="44"/>
      <c r="J26" s="44"/>
      <c r="K26" s="69"/>
      <c r="L26" s="68"/>
      <c r="M26" s="63"/>
      <c r="N26" s="201"/>
    </row>
    <row r="27" spans="1:14" ht="15">
      <c r="A27" s="58">
        <v>2003</v>
      </c>
      <c r="B27" s="21"/>
      <c r="C27" s="95"/>
      <c r="D27" s="21"/>
      <c r="E27" s="69"/>
      <c r="F27" s="44"/>
      <c r="G27" s="44"/>
      <c r="H27" s="44"/>
      <c r="I27" s="44"/>
      <c r="J27" s="44"/>
      <c r="K27" s="69"/>
      <c r="L27" s="68"/>
      <c r="M27" s="63"/>
      <c r="N27" s="201"/>
    </row>
    <row r="28" spans="1:14" ht="15">
      <c r="A28" s="58"/>
      <c r="B28" s="21"/>
      <c r="C28" s="95"/>
      <c r="D28" s="21"/>
      <c r="E28" s="69"/>
      <c r="F28" s="44"/>
      <c r="G28" s="44"/>
      <c r="H28" s="44"/>
      <c r="I28" s="44"/>
      <c r="J28" s="44"/>
      <c r="K28" s="69"/>
      <c r="L28" s="68"/>
      <c r="M28" s="63"/>
      <c r="N28" s="201"/>
    </row>
    <row r="29" spans="1:14" ht="15">
      <c r="A29" s="58">
        <v>2004</v>
      </c>
      <c r="B29" s="21"/>
      <c r="C29" s="95"/>
      <c r="D29" s="21"/>
      <c r="E29" s="69"/>
      <c r="F29" s="44"/>
      <c r="G29" s="44"/>
      <c r="H29" s="44"/>
      <c r="I29" s="44"/>
      <c r="J29" s="44"/>
      <c r="K29" s="69"/>
      <c r="L29" s="68"/>
      <c r="M29" s="63"/>
      <c r="N29" s="201"/>
    </row>
    <row r="30" spans="1:14" ht="15">
      <c r="A30" s="58"/>
      <c r="B30" s="21"/>
      <c r="C30" s="95"/>
      <c r="D30" s="21"/>
      <c r="E30" s="69"/>
      <c r="F30" s="44"/>
      <c r="G30" s="44"/>
      <c r="H30" s="44"/>
      <c r="I30" s="44"/>
      <c r="J30" s="44"/>
      <c r="K30" s="69"/>
      <c r="L30" s="221"/>
      <c r="M30" s="63"/>
      <c r="N30" s="201"/>
    </row>
    <row r="31" spans="1:14" ht="15">
      <c r="A31" s="142">
        <v>2005</v>
      </c>
      <c r="B31" s="143"/>
      <c r="C31" s="155"/>
      <c r="D31" s="143"/>
      <c r="E31" s="126"/>
      <c r="F31" s="151"/>
      <c r="G31" s="151"/>
      <c r="H31" s="151"/>
      <c r="I31" s="151"/>
      <c r="J31" s="151"/>
      <c r="K31" s="69"/>
      <c r="L31" s="68"/>
      <c r="M31" s="153"/>
      <c r="N31" s="202"/>
    </row>
    <row r="33" spans="1:14" ht="15">
      <c r="A33" s="100" t="s">
        <v>605</v>
      </c>
      <c r="B33" s="21"/>
      <c r="C33" s="21"/>
      <c r="D33" s="21"/>
      <c r="E33" s="21"/>
      <c r="F33" s="21"/>
      <c r="G33" s="21"/>
      <c r="H33" s="21"/>
      <c r="I33" s="21"/>
      <c r="J33" s="21"/>
      <c r="K33" s="21"/>
      <c r="L33" s="21"/>
      <c r="M33" s="21"/>
      <c r="N33" s="21"/>
    </row>
    <row r="34" spans="1:14" ht="15">
      <c r="A34" s="21"/>
      <c r="B34" s="21"/>
      <c r="C34" s="21"/>
      <c r="D34" s="21"/>
      <c r="E34" s="21"/>
      <c r="F34" s="21"/>
      <c r="G34" s="21"/>
      <c r="H34" s="21"/>
      <c r="I34" s="21"/>
      <c r="J34" s="21"/>
      <c r="K34" s="21"/>
      <c r="L34" s="21"/>
      <c r="M34" s="21"/>
      <c r="N34" s="21"/>
    </row>
    <row r="35" spans="1:14" ht="15">
      <c r="A35" s="100" t="s">
        <v>687</v>
      </c>
      <c r="B35" s="74"/>
      <c r="C35" s="21"/>
      <c r="D35" s="21"/>
      <c r="E35" s="21"/>
      <c r="F35" s="21"/>
      <c r="G35" s="21"/>
      <c r="H35" s="21"/>
      <c r="I35" s="21"/>
      <c r="J35" s="21"/>
      <c r="K35" s="21"/>
      <c r="L35" s="21"/>
      <c r="M35" s="21"/>
      <c r="N35" s="21"/>
    </row>
    <row r="36" spans="1:14" ht="15">
      <c r="A36" s="21" t="s">
        <v>688</v>
      </c>
      <c r="B36" s="21"/>
      <c r="C36" s="21"/>
      <c r="D36" s="21"/>
      <c r="E36" s="21"/>
      <c r="F36" s="21"/>
      <c r="G36" s="21"/>
      <c r="H36" s="21"/>
      <c r="I36" s="21"/>
      <c r="J36" s="21"/>
      <c r="K36" s="21"/>
      <c r="L36" s="21"/>
      <c r="M36" s="21"/>
      <c r="N36" s="21"/>
    </row>
    <row r="37" spans="1:14" ht="15">
      <c r="A37" s="21" t="s">
        <v>689</v>
      </c>
      <c r="B37" s="78"/>
      <c r="C37" s="21"/>
      <c r="D37" s="21"/>
      <c r="E37" s="21"/>
      <c r="F37" s="21"/>
      <c r="G37" s="21"/>
      <c r="H37" s="21"/>
      <c r="I37" s="21"/>
      <c r="J37" s="21"/>
      <c r="K37" s="21"/>
      <c r="L37" s="21"/>
      <c r="M37" s="21"/>
      <c r="N37" s="21"/>
    </row>
    <row r="38" spans="2:14" ht="15">
      <c r="B38" s="21"/>
      <c r="C38" s="21"/>
      <c r="D38" s="21"/>
      <c r="E38" s="21"/>
      <c r="F38" s="21"/>
      <c r="G38" s="21"/>
      <c r="H38" s="21"/>
      <c r="I38" s="21"/>
      <c r="J38" s="21"/>
      <c r="K38" s="21"/>
      <c r="L38" s="21"/>
      <c r="M38" s="21"/>
      <c r="N38" s="21"/>
    </row>
    <row r="39" spans="2:14" ht="15">
      <c r="B39" s="21"/>
      <c r="C39" s="21"/>
      <c r="D39" s="21"/>
      <c r="E39" s="21"/>
      <c r="F39" s="21"/>
      <c r="G39" s="21"/>
      <c r="H39" s="21"/>
      <c r="I39" s="21"/>
      <c r="J39" s="21"/>
      <c r="K39" s="21"/>
      <c r="L39" s="21"/>
      <c r="M39" s="21"/>
      <c r="N39" s="21"/>
    </row>
    <row r="40" spans="1:14" ht="15">
      <c r="A40" s="21"/>
      <c r="B40" s="21"/>
      <c r="C40" s="21"/>
      <c r="D40" s="21"/>
      <c r="E40" s="21"/>
      <c r="F40" s="21"/>
      <c r="G40" s="21"/>
      <c r="H40" s="21"/>
      <c r="I40" s="21"/>
      <c r="J40" s="21"/>
      <c r="K40" s="21"/>
      <c r="L40" s="21"/>
      <c r="M40" s="21"/>
      <c r="N40" s="21"/>
    </row>
    <row r="41" spans="1:14" ht="15">
      <c r="A41" s="56"/>
      <c r="B41" s="21"/>
      <c r="C41" s="21"/>
      <c r="D41" s="21"/>
      <c r="E41" s="21"/>
      <c r="F41" s="21"/>
      <c r="G41" s="21"/>
      <c r="H41" s="21"/>
      <c r="I41" s="21"/>
      <c r="J41" s="21"/>
      <c r="K41" s="21"/>
      <c r="L41" s="21"/>
      <c r="M41" s="21"/>
      <c r="N41" s="21"/>
    </row>
    <row r="42" spans="1:14" ht="15">
      <c r="A42" s="56"/>
      <c r="B42" s="21"/>
      <c r="C42" s="21"/>
      <c r="D42" s="21"/>
      <c r="E42" s="21"/>
      <c r="F42" s="21"/>
      <c r="G42" s="21"/>
      <c r="H42" s="21"/>
      <c r="I42" s="21"/>
      <c r="J42" s="21"/>
      <c r="K42" s="21"/>
      <c r="L42" s="21"/>
      <c r="M42" s="21"/>
      <c r="N42" s="21"/>
    </row>
    <row r="43" spans="1:14" ht="15">
      <c r="A43" s="21"/>
      <c r="B43" s="21"/>
      <c r="C43" s="21"/>
      <c r="D43" s="21"/>
      <c r="E43" s="21"/>
      <c r="F43" s="21"/>
      <c r="G43" s="21"/>
      <c r="H43" s="21"/>
      <c r="I43" s="21"/>
      <c r="J43" s="21"/>
      <c r="K43" s="21"/>
      <c r="L43" s="21"/>
      <c r="M43" s="21"/>
      <c r="N43" s="21"/>
    </row>
    <row r="44" spans="1:14" ht="15">
      <c r="A44" s="74"/>
      <c r="B44" s="74"/>
      <c r="C44" s="21"/>
      <c r="D44" s="21"/>
      <c r="E44" s="21"/>
      <c r="F44" s="21"/>
      <c r="G44" s="21"/>
      <c r="H44" s="21"/>
      <c r="I44" s="21"/>
      <c r="J44" s="21"/>
      <c r="K44" s="21"/>
      <c r="L44" s="21"/>
      <c r="M44" s="21"/>
      <c r="N44" s="21"/>
    </row>
    <row r="45" spans="1:14" ht="15">
      <c r="A45" s="21"/>
      <c r="B45" s="21"/>
      <c r="C45" s="21"/>
      <c r="D45" s="21"/>
      <c r="E45" s="21"/>
      <c r="F45" s="21"/>
      <c r="G45" s="21"/>
      <c r="H45" s="21"/>
      <c r="I45" s="21"/>
      <c r="J45" s="21"/>
      <c r="K45" s="21"/>
      <c r="L45" s="21"/>
      <c r="M45" s="21"/>
      <c r="N45" s="21"/>
    </row>
    <row r="46" spans="1:14" ht="15">
      <c r="A46" s="21"/>
      <c r="B46" s="21"/>
      <c r="C46" s="21"/>
      <c r="D46" s="21"/>
      <c r="E46" s="21"/>
      <c r="F46" s="21"/>
      <c r="G46" s="21"/>
      <c r="H46" s="21"/>
      <c r="I46" s="21"/>
      <c r="J46" s="21"/>
      <c r="K46" s="21"/>
      <c r="L46" s="21"/>
      <c r="M46" s="21"/>
      <c r="N46" s="21"/>
    </row>
  </sheetData>
  <mergeCells count="3">
    <mergeCell ref="A1:K1"/>
    <mergeCell ref="A2:K2"/>
    <mergeCell ref="A4:K4"/>
  </mergeCells>
  <printOptions horizontalCentered="1"/>
  <pageMargins left="0.75" right="0.75" top="1" bottom="1" header="0.5" footer="0.5"/>
  <pageSetup horizontalDpi="600" verticalDpi="600" orientation="portrait" scale="75" r:id="rId1"/>
  <headerFooter alignWithMargins="0">
    <oddFooter>&amp;C- S&amp;P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25"/>
  <sheetViews>
    <sheetView workbookViewId="0" topLeftCell="A1">
      <selection activeCell="B16" sqref="B16"/>
    </sheetView>
  </sheetViews>
  <sheetFormatPr defaultColWidth="9.140625" defaultRowHeight="12.75"/>
  <cols>
    <col min="1" max="1" width="3.57421875" style="21" customWidth="1"/>
    <col min="2" max="2" width="27.28125" style="21" customWidth="1"/>
    <col min="3" max="3" width="1.7109375" style="21" customWidth="1"/>
    <col min="4" max="4" width="13.57421875" style="21" customWidth="1"/>
    <col min="5" max="5" width="2.57421875" style="21" customWidth="1"/>
    <col min="6" max="6" width="2.28125" style="21" customWidth="1"/>
    <col min="7" max="7" width="8.421875" style="21" customWidth="1"/>
    <col min="8" max="8" width="5.57421875" style="21" customWidth="1"/>
    <col min="9" max="9" width="2.57421875" style="21" customWidth="1"/>
    <col min="10" max="10" width="13.57421875" style="21" customWidth="1"/>
    <col min="11" max="16384" width="9.140625" style="21" customWidth="1"/>
  </cols>
  <sheetData>
    <row r="1" spans="1:10" s="93" customFormat="1" ht="15.75">
      <c r="A1" s="319" t="str">
        <f>'Net Assets - Both'!A1:I1</f>
        <v>Sample County</v>
      </c>
      <c r="B1" s="319"/>
      <c r="C1" s="319"/>
      <c r="D1" s="319"/>
      <c r="E1" s="319"/>
      <c r="F1" s="319"/>
      <c r="G1" s="319"/>
      <c r="H1" s="319"/>
      <c r="I1" s="319"/>
      <c r="J1" s="319"/>
    </row>
    <row r="2" spans="1:10" ht="15">
      <c r="A2" s="302" t="s">
        <v>51</v>
      </c>
      <c r="B2" s="302"/>
      <c r="C2" s="302"/>
      <c r="D2" s="302"/>
      <c r="E2" s="302"/>
      <c r="F2" s="302"/>
      <c r="G2" s="302"/>
      <c r="H2" s="302"/>
      <c r="I2" s="302"/>
      <c r="J2" s="302"/>
    </row>
    <row r="3" spans="1:10" ht="15">
      <c r="A3" s="302" t="s">
        <v>584</v>
      </c>
      <c r="B3" s="302"/>
      <c r="C3" s="302"/>
      <c r="D3" s="302"/>
      <c r="E3" s="302"/>
      <c r="F3" s="302"/>
      <c r="G3" s="302"/>
      <c r="H3" s="302"/>
      <c r="I3" s="302"/>
      <c r="J3" s="302"/>
    </row>
    <row r="4" spans="1:10" ht="15">
      <c r="A4" s="291" t="s">
        <v>610</v>
      </c>
      <c r="B4" s="291"/>
      <c r="C4" s="291"/>
      <c r="D4" s="291"/>
      <c r="E4" s="291"/>
      <c r="F4" s="291"/>
      <c r="G4" s="291"/>
      <c r="H4" s="291"/>
      <c r="I4" s="291"/>
      <c r="J4" s="291"/>
    </row>
    <row r="5" spans="1:10" ht="15.75" thickBot="1">
      <c r="A5" s="303" t="s">
        <v>603</v>
      </c>
      <c r="B5" s="303"/>
      <c r="C5" s="303"/>
      <c r="D5" s="303"/>
      <c r="E5" s="303"/>
      <c r="F5" s="303"/>
      <c r="G5" s="303"/>
      <c r="H5" s="303"/>
      <c r="I5" s="303"/>
      <c r="J5" s="303"/>
    </row>
    <row r="6" spans="2:3" ht="15.75" thickTop="1">
      <c r="B6" s="100"/>
      <c r="C6" s="100"/>
    </row>
    <row r="7" spans="2:10" ht="15">
      <c r="B7" s="100"/>
      <c r="C7" s="100"/>
      <c r="D7" s="58"/>
      <c r="J7" s="58" t="s">
        <v>53</v>
      </c>
    </row>
    <row r="8" spans="4:10" ht="15">
      <c r="D8" s="58"/>
      <c r="F8" s="311" t="s">
        <v>52</v>
      </c>
      <c r="G8" s="311"/>
      <c r="H8" s="311"/>
      <c r="J8" s="58" t="s">
        <v>55</v>
      </c>
    </row>
    <row r="9" spans="2:12" ht="15">
      <c r="B9" s="17"/>
      <c r="C9" s="17"/>
      <c r="D9" s="77" t="s">
        <v>43</v>
      </c>
      <c r="E9" s="77"/>
      <c r="F9" s="290" t="s">
        <v>54</v>
      </c>
      <c r="G9" s="290"/>
      <c r="H9" s="290"/>
      <c r="I9" s="77"/>
      <c r="J9" s="77" t="s">
        <v>92</v>
      </c>
      <c r="K9" s="58"/>
      <c r="L9" s="58"/>
    </row>
    <row r="10" spans="1:12" ht="15">
      <c r="A10" s="180"/>
      <c r="B10" s="180"/>
      <c r="C10" s="77"/>
      <c r="D10" s="59" t="s">
        <v>217</v>
      </c>
      <c r="E10" s="77"/>
      <c r="F10" s="305" t="s">
        <v>601</v>
      </c>
      <c r="G10" s="305"/>
      <c r="H10" s="305"/>
      <c r="I10" s="77"/>
      <c r="J10" s="59" t="s">
        <v>43</v>
      </c>
      <c r="K10" s="58"/>
      <c r="L10" s="58"/>
    </row>
    <row r="11" spans="1:12" ht="15">
      <c r="A11" s="17"/>
      <c r="B11" s="77"/>
      <c r="C11" s="77"/>
      <c r="D11" s="77"/>
      <c r="E11" s="77"/>
      <c r="F11" s="77"/>
      <c r="G11" s="77"/>
      <c r="H11" s="77"/>
      <c r="I11" s="77"/>
      <c r="J11" s="77"/>
      <c r="K11" s="58"/>
      <c r="L11" s="58"/>
    </row>
    <row r="12" spans="1:12" ht="15">
      <c r="A12" s="21" t="s">
        <v>580</v>
      </c>
      <c r="B12" s="77"/>
      <c r="C12" s="77"/>
      <c r="D12" s="77"/>
      <c r="E12" s="77"/>
      <c r="F12" s="77"/>
      <c r="G12" s="77"/>
      <c r="H12" s="77"/>
      <c r="I12" s="77"/>
      <c r="J12" s="77"/>
      <c r="K12" s="58"/>
      <c r="L12" s="58"/>
    </row>
    <row r="13" spans="2:10" ht="15.75" customHeight="1">
      <c r="B13" s="17" t="s">
        <v>279</v>
      </c>
      <c r="C13" s="17"/>
      <c r="D13" s="106">
        <v>0</v>
      </c>
      <c r="E13" s="103"/>
      <c r="F13" s="103"/>
      <c r="G13" s="289">
        <v>1</v>
      </c>
      <c r="H13" s="289"/>
      <c r="I13" s="105"/>
      <c r="J13" s="6">
        <f>D13*G13</f>
        <v>0</v>
      </c>
    </row>
    <row r="14" spans="2:10" ht="15.75" customHeight="1">
      <c r="B14" s="17"/>
      <c r="C14" s="17"/>
      <c r="D14" s="106"/>
      <c r="E14" s="103"/>
      <c r="F14" s="103"/>
      <c r="G14" s="105"/>
      <c r="H14" s="105"/>
      <c r="I14" s="105"/>
      <c r="J14" s="6"/>
    </row>
    <row r="15" spans="1:10" ht="15.75" customHeight="1">
      <c r="A15" s="21" t="s">
        <v>581</v>
      </c>
      <c r="B15" s="17"/>
      <c r="C15" s="17"/>
      <c r="D15" s="106"/>
      <c r="E15" s="103"/>
      <c r="F15" s="103"/>
      <c r="G15" s="105"/>
      <c r="H15" s="105"/>
      <c r="I15" s="105"/>
      <c r="J15" s="6"/>
    </row>
    <row r="16" spans="2:12" s="269" customFormat="1" ht="15.75" customHeight="1">
      <c r="B16" s="270"/>
      <c r="C16" s="270"/>
      <c r="D16" s="271"/>
      <c r="E16" s="272"/>
      <c r="F16" s="272"/>
      <c r="G16" s="288"/>
      <c r="H16" s="288"/>
      <c r="I16" s="273"/>
      <c r="J16" s="274">
        <f>G16*D16</f>
        <v>0</v>
      </c>
      <c r="K16" s="275"/>
      <c r="L16" s="275"/>
    </row>
    <row r="17" spans="2:10" ht="15">
      <c r="B17" s="17"/>
      <c r="C17" s="17"/>
      <c r="D17" s="17"/>
      <c r="E17" s="17"/>
      <c r="F17" s="17"/>
      <c r="G17" s="17"/>
      <c r="H17" s="17"/>
      <c r="I17" s="17"/>
      <c r="J17" s="17"/>
    </row>
    <row r="18" spans="2:10" ht="15.75" thickBot="1">
      <c r="B18" s="17" t="s">
        <v>0</v>
      </c>
      <c r="C18" s="17"/>
      <c r="D18" s="108">
        <f>SUM(D13:D16)</f>
        <v>0</v>
      </c>
      <c r="E18" s="17"/>
      <c r="F18" s="17"/>
      <c r="G18" s="109"/>
      <c r="H18" s="109"/>
      <c r="I18" s="109"/>
      <c r="J18" s="108">
        <f>SUM(J13:J16)</f>
        <v>0</v>
      </c>
    </row>
    <row r="19" ht="15.75" thickTop="1"/>
    <row r="21" ht="15">
      <c r="A21" s="100" t="s">
        <v>604</v>
      </c>
    </row>
    <row r="23" spans="1:2" ht="15">
      <c r="A23" s="101" t="s">
        <v>50</v>
      </c>
      <c r="B23" s="21" t="s">
        <v>582</v>
      </c>
    </row>
    <row r="24" ht="15">
      <c r="B24" s="21" t="s">
        <v>602</v>
      </c>
    </row>
    <row r="25" ht="15">
      <c r="B25" s="21" t="s">
        <v>583</v>
      </c>
    </row>
  </sheetData>
  <mergeCells count="10">
    <mergeCell ref="A1:J1"/>
    <mergeCell ref="A2:J2"/>
    <mergeCell ref="A3:J3"/>
    <mergeCell ref="A4:J4"/>
    <mergeCell ref="G16:H16"/>
    <mergeCell ref="G13:H13"/>
    <mergeCell ref="A5:J5"/>
    <mergeCell ref="F8:H8"/>
    <mergeCell ref="F9:H9"/>
    <mergeCell ref="F10:H10"/>
  </mergeCells>
  <printOptions horizontalCentered="1"/>
  <pageMargins left="0.9" right="0.9" top="0.5" bottom="0.5" header="0.5" footer="0.5"/>
  <pageSetup fitToHeight="1" fitToWidth="1" horizontalDpi="600" verticalDpi="600" orientation="portrait" r:id="rId1"/>
  <headerFooter alignWithMargins="0">
    <oddFooter>&amp;C&amp;"Times New Roman,Regular"&amp;11- S&amp;P -</oddFooter>
  </headerFooter>
</worksheet>
</file>

<file path=xl/worksheets/sheet22.xml><?xml version="1.0" encoding="utf-8"?>
<worksheet xmlns="http://schemas.openxmlformats.org/spreadsheetml/2006/main" xmlns:r="http://schemas.openxmlformats.org/officeDocument/2006/relationships">
  <sheetPr codeName="Sheet20"/>
  <dimension ref="A1:Z43"/>
  <sheetViews>
    <sheetView workbookViewId="0" topLeftCell="A1">
      <selection activeCell="C39" sqref="C39"/>
    </sheetView>
  </sheetViews>
  <sheetFormatPr defaultColWidth="9.140625" defaultRowHeight="12.75"/>
  <cols>
    <col min="1" max="1" width="7.7109375" style="54" customWidth="1"/>
    <col min="2" max="2" width="1.57421875" style="54" customWidth="1"/>
    <col min="3" max="3" width="12.7109375" style="54" customWidth="1"/>
    <col min="4" max="4" width="2.7109375" style="54" customWidth="1"/>
    <col min="5" max="5" width="1.7109375" style="54" customWidth="1"/>
    <col min="6" max="6" width="16.57421875" style="54" bestFit="1" customWidth="1"/>
    <col min="7" max="7" width="1.7109375" style="54" customWidth="1"/>
    <col min="8" max="8" width="13.7109375" style="54" customWidth="1"/>
    <col min="9" max="9" width="1.7109375" style="54" customWidth="1"/>
    <col min="10" max="10" width="13.7109375" style="54" customWidth="1"/>
    <col min="11" max="11" width="1.7109375" style="54" customWidth="1"/>
    <col min="12" max="12" width="13.7109375" style="54" bestFit="1" customWidth="1"/>
    <col min="13" max="13" width="1.8515625" style="54" customWidth="1"/>
    <col min="14" max="14" width="14.8515625" style="54" bestFit="1" customWidth="1"/>
    <col min="15" max="15" width="1.7109375" style="54" customWidth="1"/>
    <col min="16" max="16" width="9.28125" style="54" bestFit="1" customWidth="1"/>
    <col min="17" max="17" width="1.7109375" style="54" hidden="1" customWidth="1"/>
    <col min="18" max="18" width="13.7109375" style="54" customWidth="1"/>
    <col min="19" max="19" width="1.7109375" style="54" customWidth="1"/>
    <col min="20" max="20" width="13.7109375" style="54" customWidth="1"/>
    <col min="21" max="21" width="1.7109375" style="54" customWidth="1"/>
    <col min="22" max="22" width="13.7109375" style="54" customWidth="1"/>
    <col min="23" max="23" width="1.7109375" style="54" customWidth="1"/>
    <col min="24" max="24" width="14.8515625" style="54" customWidth="1"/>
    <col min="25" max="25" width="1.7109375" style="54" customWidth="1"/>
    <col min="26" max="26" width="10.7109375" style="54" customWidth="1"/>
    <col min="27" max="16384" width="9.140625" style="54" customWidth="1"/>
  </cols>
  <sheetData>
    <row r="1" spans="1:16" s="93" customFormat="1" ht="15.75">
      <c r="A1" s="319" t="str">
        <f>'Net Assets - Both'!A1:I1</f>
        <v>Sample County</v>
      </c>
      <c r="B1" s="319"/>
      <c r="C1" s="319"/>
      <c r="D1" s="319"/>
      <c r="E1" s="319"/>
      <c r="F1" s="319"/>
      <c r="G1" s="319"/>
      <c r="H1" s="319"/>
      <c r="I1" s="319"/>
      <c r="J1" s="319"/>
      <c r="K1" s="319"/>
      <c r="L1" s="319"/>
      <c r="M1" s="319"/>
      <c r="N1" s="319"/>
      <c r="O1" s="319"/>
      <c r="P1" s="319"/>
    </row>
    <row r="2" spans="1:16" ht="15">
      <c r="A2" s="302" t="s">
        <v>212</v>
      </c>
      <c r="B2" s="302"/>
      <c r="C2" s="302"/>
      <c r="D2" s="302"/>
      <c r="E2" s="302"/>
      <c r="F2" s="302"/>
      <c r="G2" s="302"/>
      <c r="H2" s="302"/>
      <c r="I2" s="302"/>
      <c r="J2" s="302"/>
      <c r="K2" s="302"/>
      <c r="L2" s="302"/>
      <c r="M2" s="302"/>
      <c r="N2" s="302"/>
      <c r="O2" s="302"/>
      <c r="P2" s="302"/>
    </row>
    <row r="3" spans="1:16" ht="15">
      <c r="A3" s="302" t="s">
        <v>36</v>
      </c>
      <c r="B3" s="302"/>
      <c r="C3" s="302"/>
      <c r="D3" s="302"/>
      <c r="E3" s="302"/>
      <c r="F3" s="302"/>
      <c r="G3" s="302"/>
      <c r="H3" s="302"/>
      <c r="I3" s="302"/>
      <c r="J3" s="302"/>
      <c r="K3" s="302"/>
      <c r="L3" s="302"/>
      <c r="M3" s="302"/>
      <c r="N3" s="302"/>
      <c r="O3" s="302"/>
      <c r="P3" s="302"/>
    </row>
    <row r="4" spans="1:16" ht="15">
      <c r="A4" s="302" t="s">
        <v>16</v>
      </c>
      <c r="B4" s="302"/>
      <c r="C4" s="302"/>
      <c r="D4" s="302"/>
      <c r="E4" s="302"/>
      <c r="F4" s="302"/>
      <c r="G4" s="302"/>
      <c r="H4" s="302"/>
      <c r="I4" s="302"/>
      <c r="J4" s="302"/>
      <c r="K4" s="302"/>
      <c r="L4" s="302"/>
      <c r="M4" s="302"/>
      <c r="N4" s="302"/>
      <c r="O4" s="302"/>
      <c r="P4" s="302"/>
    </row>
    <row r="5" spans="1:26" ht="15.75" thickBot="1">
      <c r="A5" s="287"/>
      <c r="B5" s="287"/>
      <c r="C5" s="287"/>
      <c r="D5" s="287"/>
      <c r="E5" s="287"/>
      <c r="F5" s="287"/>
      <c r="G5" s="287"/>
      <c r="H5" s="287"/>
      <c r="I5" s="287"/>
      <c r="J5" s="287"/>
      <c r="K5" s="287"/>
      <c r="L5" s="287"/>
      <c r="M5" s="287"/>
      <c r="N5" s="287"/>
      <c r="O5" s="287"/>
      <c r="P5" s="287"/>
      <c r="Q5" s="94"/>
      <c r="R5" s="94"/>
      <c r="S5" s="94"/>
      <c r="T5" s="94"/>
      <c r="U5" s="94"/>
      <c r="V5" s="94"/>
      <c r="W5" s="94"/>
      <c r="X5" s="94"/>
      <c r="Y5" s="94"/>
      <c r="Z5" s="94"/>
    </row>
    <row r="6" ht="13.5" thickTop="1"/>
    <row r="7" spans="8:26" ht="15">
      <c r="H7" s="305" t="s">
        <v>213</v>
      </c>
      <c r="I7" s="305"/>
      <c r="J7" s="305"/>
      <c r="K7" s="305"/>
      <c r="L7" s="305"/>
      <c r="M7" s="305"/>
      <c r="N7" s="305"/>
      <c r="O7" s="305"/>
      <c r="P7" s="305"/>
      <c r="R7" s="220"/>
      <c r="S7" s="220"/>
      <c r="T7" s="220"/>
      <c r="U7" s="220"/>
      <c r="V7" s="219" t="s">
        <v>140</v>
      </c>
      <c r="W7" s="219"/>
      <c r="X7" s="219"/>
      <c r="Y7" s="219"/>
      <c r="Z7" s="219"/>
    </row>
    <row r="8" spans="12:26" ht="15">
      <c r="L8" s="77"/>
      <c r="M8" s="77"/>
      <c r="N8" s="77"/>
      <c r="O8" s="77"/>
      <c r="P8" s="77"/>
      <c r="V8" s="77"/>
      <c r="W8" s="77"/>
      <c r="X8" s="77"/>
      <c r="Y8" s="77"/>
      <c r="Z8" s="77"/>
    </row>
    <row r="9" spans="12:24" ht="15">
      <c r="L9" s="58"/>
      <c r="N9" s="58" t="s">
        <v>151</v>
      </c>
      <c r="P9" s="58" t="s">
        <v>150</v>
      </c>
      <c r="X9" s="58" t="s">
        <v>38</v>
      </c>
    </row>
    <row r="10" spans="3:26" s="21" customFormat="1" ht="15">
      <c r="C10" s="58"/>
      <c r="D10" s="58"/>
      <c r="E10" s="58"/>
      <c r="F10" s="58" t="s">
        <v>29</v>
      </c>
      <c r="G10" s="58"/>
      <c r="H10" s="58" t="s">
        <v>37</v>
      </c>
      <c r="I10" s="58"/>
      <c r="J10" s="58" t="s">
        <v>218</v>
      </c>
      <c r="K10" s="58"/>
      <c r="L10" s="58"/>
      <c r="M10" s="58"/>
      <c r="N10" s="58" t="s">
        <v>216</v>
      </c>
      <c r="P10" s="58" t="s">
        <v>39</v>
      </c>
      <c r="Q10" s="118"/>
      <c r="R10" s="77" t="s">
        <v>37</v>
      </c>
      <c r="X10" s="58" t="s">
        <v>40</v>
      </c>
      <c r="Z10" s="58" t="s">
        <v>37</v>
      </c>
    </row>
    <row r="11" spans="1:26" s="21" customFormat="1" ht="15">
      <c r="A11" s="58"/>
      <c r="B11" s="58"/>
      <c r="C11" s="58"/>
      <c r="D11" s="58"/>
      <c r="E11" s="58"/>
      <c r="F11" s="58" t="s">
        <v>214</v>
      </c>
      <c r="G11" s="58"/>
      <c r="H11" s="58" t="s">
        <v>216</v>
      </c>
      <c r="I11" s="58"/>
      <c r="J11" s="58" t="s">
        <v>219</v>
      </c>
      <c r="K11" s="58"/>
      <c r="L11" s="58" t="s">
        <v>221</v>
      </c>
      <c r="M11" s="58"/>
      <c r="N11" s="58" t="s">
        <v>222</v>
      </c>
      <c r="P11" s="58" t="s">
        <v>41</v>
      </c>
      <c r="Q11" s="118"/>
      <c r="R11" s="77" t="s">
        <v>216</v>
      </c>
      <c r="T11" s="77" t="s">
        <v>153</v>
      </c>
      <c r="V11" s="58" t="s">
        <v>0</v>
      </c>
      <c r="X11" s="58" t="s">
        <v>29</v>
      </c>
      <c r="Z11" s="58" t="s">
        <v>43</v>
      </c>
    </row>
    <row r="12" spans="1:26" s="21" customFormat="1" ht="15">
      <c r="A12" s="59" t="s">
        <v>32</v>
      </c>
      <c r="B12" s="58"/>
      <c r="C12" s="305" t="s">
        <v>149</v>
      </c>
      <c r="D12" s="305"/>
      <c r="E12" s="58"/>
      <c r="F12" s="59" t="s">
        <v>215</v>
      </c>
      <c r="G12" s="58"/>
      <c r="H12" s="59" t="s">
        <v>217</v>
      </c>
      <c r="I12" s="77"/>
      <c r="J12" s="59" t="s">
        <v>220</v>
      </c>
      <c r="K12" s="58"/>
      <c r="L12" s="59" t="s">
        <v>216</v>
      </c>
      <c r="M12" s="58"/>
      <c r="N12" s="59" t="s">
        <v>152</v>
      </c>
      <c r="P12" s="59" t="s">
        <v>44</v>
      </c>
      <c r="Q12" s="219"/>
      <c r="R12" s="59" t="s">
        <v>217</v>
      </c>
      <c r="T12" s="59" t="s">
        <v>154</v>
      </c>
      <c r="V12" s="59" t="s">
        <v>43</v>
      </c>
      <c r="X12" s="59" t="s">
        <v>152</v>
      </c>
      <c r="Z12" s="59" t="s">
        <v>261</v>
      </c>
    </row>
    <row r="13" spans="3:24" s="21" customFormat="1" ht="15">
      <c r="C13" s="48"/>
      <c r="D13" s="48"/>
      <c r="F13" s="62"/>
      <c r="L13" s="62"/>
      <c r="M13" s="62"/>
      <c r="N13" s="63"/>
      <c r="O13" s="63"/>
      <c r="P13" s="70"/>
      <c r="V13" s="62"/>
      <c r="X13" s="63"/>
    </row>
    <row r="14" spans="1:26" s="21" customFormat="1" ht="15">
      <c r="A14" s="58">
        <v>1996</v>
      </c>
      <c r="B14" s="58"/>
      <c r="C14" s="95"/>
      <c r="D14" s="95" t="s">
        <v>155</v>
      </c>
      <c r="F14" s="96"/>
      <c r="G14" s="40"/>
      <c r="H14" s="40"/>
      <c r="I14" s="40"/>
      <c r="J14" s="40"/>
      <c r="K14" s="40"/>
      <c r="L14" s="96">
        <v>0</v>
      </c>
      <c r="M14" s="62"/>
      <c r="N14" s="63"/>
      <c r="O14" s="63"/>
      <c r="P14" s="148" t="e">
        <f>(L14/C14)</f>
        <v>#DIV/0!</v>
      </c>
      <c r="V14" s="96">
        <f>SUM(R14:T14)</f>
        <v>0</v>
      </c>
      <c r="X14" s="63"/>
      <c r="Z14" s="148" t="e">
        <f>(V14/C14)</f>
        <v>#DIV/0!</v>
      </c>
    </row>
    <row r="15" spans="1:26" s="21" customFormat="1" ht="15">
      <c r="A15" s="58"/>
      <c r="B15" s="58"/>
      <c r="C15" s="95"/>
      <c r="D15" s="95"/>
      <c r="F15" s="96"/>
      <c r="G15" s="40"/>
      <c r="H15" s="40"/>
      <c r="I15" s="40"/>
      <c r="J15" s="40"/>
      <c r="K15" s="40"/>
      <c r="L15" s="96"/>
      <c r="M15" s="62"/>
      <c r="N15" s="63"/>
      <c r="O15" s="63"/>
      <c r="P15" s="148"/>
      <c r="V15" s="96"/>
      <c r="X15" s="63"/>
      <c r="Z15" s="148"/>
    </row>
    <row r="16" spans="1:26" s="21" customFormat="1" ht="15">
      <c r="A16" s="58">
        <v>1997</v>
      </c>
      <c r="B16" s="58"/>
      <c r="C16" s="95"/>
      <c r="D16" s="95" t="s">
        <v>155</v>
      </c>
      <c r="F16" s="69"/>
      <c r="G16" s="44"/>
      <c r="H16" s="44"/>
      <c r="I16" s="44"/>
      <c r="J16" s="44"/>
      <c r="K16" s="44"/>
      <c r="L16" s="69">
        <f>+H16-J16</f>
        <v>0</v>
      </c>
      <c r="M16" s="62"/>
      <c r="N16" s="68"/>
      <c r="O16" s="63"/>
      <c r="P16" s="201" t="e">
        <f>(L16/C16)</f>
        <v>#DIV/0!</v>
      </c>
      <c r="V16" s="69">
        <f>SUM(R16:T16)</f>
        <v>0</v>
      </c>
      <c r="X16" s="68"/>
      <c r="Z16" s="201" t="e">
        <f>(V16/C16)</f>
        <v>#DIV/0!</v>
      </c>
    </row>
    <row r="17" spans="1:26" s="21" customFormat="1" ht="15">
      <c r="A17" s="58"/>
      <c r="B17" s="58"/>
      <c r="C17" s="95"/>
      <c r="D17" s="95"/>
      <c r="F17" s="69"/>
      <c r="G17" s="44"/>
      <c r="H17" s="44"/>
      <c r="I17" s="44"/>
      <c r="J17" s="44"/>
      <c r="K17" s="44"/>
      <c r="L17" s="69"/>
      <c r="M17" s="62"/>
      <c r="N17" s="68"/>
      <c r="O17" s="63"/>
      <c r="P17" s="201"/>
      <c r="V17" s="69"/>
      <c r="X17" s="68"/>
      <c r="Z17" s="201"/>
    </row>
    <row r="18" spans="1:26" s="21" customFormat="1" ht="15">
      <c r="A18" s="58">
        <v>1998</v>
      </c>
      <c r="B18" s="58"/>
      <c r="C18" s="95"/>
      <c r="D18" s="95" t="s">
        <v>155</v>
      </c>
      <c r="F18" s="96"/>
      <c r="G18" s="44"/>
      <c r="H18" s="44"/>
      <c r="I18" s="44"/>
      <c r="J18" s="44"/>
      <c r="K18" s="44"/>
      <c r="L18" s="69">
        <f>+H18-J18</f>
        <v>0</v>
      </c>
      <c r="M18" s="62"/>
      <c r="N18" s="63"/>
      <c r="O18" s="63"/>
      <c r="P18" s="148" t="e">
        <f>(L18/C18)</f>
        <v>#DIV/0!</v>
      </c>
      <c r="R18" s="40"/>
      <c r="S18" s="40"/>
      <c r="T18" s="40"/>
      <c r="V18" s="69">
        <f>SUM(R18:T18)</f>
        <v>0</v>
      </c>
      <c r="X18" s="63"/>
      <c r="Z18" s="148" t="e">
        <f>(V18/C18)</f>
        <v>#DIV/0!</v>
      </c>
    </row>
    <row r="19" spans="1:26" s="21" customFormat="1" ht="15">
      <c r="A19" s="58"/>
      <c r="B19" s="58"/>
      <c r="C19" s="95"/>
      <c r="D19" s="95"/>
      <c r="F19" s="69"/>
      <c r="G19" s="44"/>
      <c r="H19" s="44"/>
      <c r="I19" s="44"/>
      <c r="J19" s="44"/>
      <c r="K19" s="44"/>
      <c r="L19" s="69"/>
      <c r="M19" s="62"/>
      <c r="N19" s="68"/>
      <c r="O19" s="63"/>
      <c r="P19" s="201"/>
      <c r="V19" s="69"/>
      <c r="X19" s="63"/>
      <c r="Z19" s="201"/>
    </row>
    <row r="20" spans="1:26" s="21" customFormat="1" ht="15">
      <c r="A20" s="58">
        <v>1999</v>
      </c>
      <c r="B20" s="58"/>
      <c r="C20" s="95"/>
      <c r="D20" s="95" t="s">
        <v>155</v>
      </c>
      <c r="F20" s="69"/>
      <c r="G20" s="44"/>
      <c r="H20" s="44"/>
      <c r="I20" s="44"/>
      <c r="J20" s="44"/>
      <c r="K20" s="44"/>
      <c r="L20" s="69">
        <f>+H20-J20</f>
        <v>0</v>
      </c>
      <c r="M20" s="62"/>
      <c r="N20" s="68"/>
      <c r="O20" s="63"/>
      <c r="P20" s="201" t="e">
        <f>L20/C20</f>
        <v>#DIV/0!</v>
      </c>
      <c r="R20" s="44"/>
      <c r="S20" s="44"/>
      <c r="T20" s="44"/>
      <c r="V20" s="69">
        <f>SUM(R20:T20)</f>
        <v>0</v>
      </c>
      <c r="X20" s="68"/>
      <c r="Z20" s="201" t="e">
        <f>(V20/C20)</f>
        <v>#DIV/0!</v>
      </c>
    </row>
    <row r="21" spans="1:26" s="21" customFormat="1" ht="15">
      <c r="A21" s="58"/>
      <c r="B21" s="58"/>
      <c r="C21" s="95"/>
      <c r="D21" s="95"/>
      <c r="F21" s="69"/>
      <c r="G21" s="44"/>
      <c r="H21" s="44"/>
      <c r="I21" s="44"/>
      <c r="J21" s="44"/>
      <c r="K21" s="44"/>
      <c r="L21" s="69"/>
      <c r="M21" s="62"/>
      <c r="N21" s="68"/>
      <c r="O21" s="63"/>
      <c r="P21" s="201"/>
      <c r="R21" s="44"/>
      <c r="S21" s="44"/>
      <c r="T21" s="44"/>
      <c r="V21" s="69"/>
      <c r="X21" s="68"/>
      <c r="Z21" s="201"/>
    </row>
    <row r="22" spans="1:26" s="21" customFormat="1" ht="15">
      <c r="A22" s="58">
        <v>2000</v>
      </c>
      <c r="B22" s="58"/>
      <c r="C22" s="95"/>
      <c r="D22" s="95" t="s">
        <v>155</v>
      </c>
      <c r="F22" s="69"/>
      <c r="G22" s="44"/>
      <c r="H22" s="44"/>
      <c r="I22" s="44"/>
      <c r="J22" s="44"/>
      <c r="K22" s="44"/>
      <c r="L22" s="69">
        <f>+H22-J22</f>
        <v>0</v>
      </c>
      <c r="M22" s="62"/>
      <c r="N22" s="68"/>
      <c r="O22" s="63"/>
      <c r="P22" s="201" t="e">
        <f>L22/C22</f>
        <v>#DIV/0!</v>
      </c>
      <c r="R22" s="44"/>
      <c r="S22" s="44"/>
      <c r="T22" s="44"/>
      <c r="V22" s="69">
        <f>SUM(R22:T22)</f>
        <v>0</v>
      </c>
      <c r="X22" s="68"/>
      <c r="Z22" s="201" t="e">
        <f>(V22/C22)</f>
        <v>#DIV/0!</v>
      </c>
    </row>
    <row r="23" spans="1:26" s="21" customFormat="1" ht="15">
      <c r="A23" s="58"/>
      <c r="B23" s="58"/>
      <c r="C23" s="95"/>
      <c r="D23" s="95"/>
      <c r="F23" s="69"/>
      <c r="G23" s="44"/>
      <c r="H23" s="44"/>
      <c r="I23" s="44"/>
      <c r="J23" s="44"/>
      <c r="K23" s="44"/>
      <c r="L23" s="69"/>
      <c r="M23" s="62"/>
      <c r="N23" s="68"/>
      <c r="O23" s="63"/>
      <c r="P23" s="201"/>
      <c r="R23" s="44"/>
      <c r="S23" s="44"/>
      <c r="T23" s="44"/>
      <c r="V23" s="69"/>
      <c r="X23" s="68"/>
      <c r="Z23" s="201"/>
    </row>
    <row r="24" spans="1:26" s="21" customFormat="1" ht="15">
      <c r="A24" s="58">
        <v>2001</v>
      </c>
      <c r="B24" s="58"/>
      <c r="C24" s="95"/>
      <c r="D24" s="95" t="s">
        <v>156</v>
      </c>
      <c r="F24" s="69"/>
      <c r="G24" s="44"/>
      <c r="H24" s="44"/>
      <c r="I24" s="44"/>
      <c r="J24" s="44"/>
      <c r="K24" s="44"/>
      <c r="L24" s="69">
        <f>+H24-J24</f>
        <v>0</v>
      </c>
      <c r="M24" s="62"/>
      <c r="N24" s="68"/>
      <c r="O24" s="63"/>
      <c r="P24" s="201" t="e">
        <f>L24/C24</f>
        <v>#DIV/0!</v>
      </c>
      <c r="R24" s="44"/>
      <c r="S24" s="44"/>
      <c r="T24" s="44"/>
      <c r="V24" s="69">
        <f>SUM(R24:T24)</f>
        <v>0</v>
      </c>
      <c r="X24" s="68"/>
      <c r="Z24" s="201" t="e">
        <f>(V24/C24)</f>
        <v>#DIV/0!</v>
      </c>
    </row>
    <row r="25" spans="1:26" s="21" customFormat="1" ht="15">
      <c r="A25" s="58"/>
      <c r="B25" s="58"/>
      <c r="C25" s="95"/>
      <c r="D25" s="95"/>
      <c r="F25" s="69"/>
      <c r="G25" s="44"/>
      <c r="H25" s="44"/>
      <c r="I25" s="44"/>
      <c r="J25" s="44"/>
      <c r="K25" s="44"/>
      <c r="L25" s="69"/>
      <c r="M25" s="62"/>
      <c r="N25" s="68"/>
      <c r="O25" s="63"/>
      <c r="P25" s="201"/>
      <c r="R25" s="44"/>
      <c r="S25" s="44"/>
      <c r="T25" s="44"/>
      <c r="V25" s="69"/>
      <c r="X25" s="68"/>
      <c r="Z25" s="201"/>
    </row>
    <row r="26" spans="1:26" s="21" customFormat="1" ht="15">
      <c r="A26" s="58">
        <v>2002</v>
      </c>
      <c r="C26" s="95"/>
      <c r="D26" s="95" t="s">
        <v>156</v>
      </c>
      <c r="F26" s="69"/>
      <c r="G26" s="44"/>
      <c r="H26" s="44"/>
      <c r="I26" s="44"/>
      <c r="J26" s="44"/>
      <c r="K26" s="44"/>
      <c r="L26" s="69">
        <f>+H26-J26</f>
        <v>0</v>
      </c>
      <c r="M26" s="62"/>
      <c r="N26" s="68"/>
      <c r="O26" s="63"/>
      <c r="P26" s="201" t="e">
        <f>L26/C26</f>
        <v>#DIV/0!</v>
      </c>
      <c r="R26" s="44"/>
      <c r="S26" s="44"/>
      <c r="T26" s="44"/>
      <c r="V26" s="69">
        <f>SUM(R26:T26)</f>
        <v>0</v>
      </c>
      <c r="X26" s="68"/>
      <c r="Z26" s="201" t="e">
        <f>(V26/C26)</f>
        <v>#DIV/0!</v>
      </c>
    </row>
    <row r="27" spans="1:26" s="21" customFormat="1" ht="15">
      <c r="A27" s="58"/>
      <c r="C27" s="95"/>
      <c r="D27" s="95"/>
      <c r="F27" s="69"/>
      <c r="G27" s="44"/>
      <c r="H27" s="44"/>
      <c r="I27" s="44"/>
      <c r="J27" s="44"/>
      <c r="K27" s="44"/>
      <c r="L27" s="69"/>
      <c r="M27" s="62"/>
      <c r="N27" s="68"/>
      <c r="O27" s="63"/>
      <c r="P27" s="201"/>
      <c r="R27" s="44"/>
      <c r="S27" s="44"/>
      <c r="T27" s="44"/>
      <c r="V27" s="69"/>
      <c r="X27" s="68"/>
      <c r="Z27" s="201"/>
    </row>
    <row r="28" spans="1:26" s="21" customFormat="1" ht="15">
      <c r="A28" s="58">
        <v>2003</v>
      </c>
      <c r="C28" s="95"/>
      <c r="D28" s="95" t="s">
        <v>156</v>
      </c>
      <c r="F28" s="69"/>
      <c r="G28" s="44"/>
      <c r="H28" s="44"/>
      <c r="I28" s="44"/>
      <c r="J28" s="44"/>
      <c r="K28" s="44"/>
      <c r="L28" s="69">
        <f>+H28-J28</f>
        <v>0</v>
      </c>
      <c r="M28" s="62"/>
      <c r="N28" s="68"/>
      <c r="O28" s="63"/>
      <c r="P28" s="201" t="e">
        <f>L28/C28</f>
        <v>#DIV/0!</v>
      </c>
      <c r="R28" s="44"/>
      <c r="S28" s="44"/>
      <c r="T28" s="44"/>
      <c r="V28" s="69">
        <f>SUM(R28:T28)</f>
        <v>0</v>
      </c>
      <c r="X28" s="68"/>
      <c r="Z28" s="201" t="e">
        <f>(V28/C28)</f>
        <v>#DIV/0!</v>
      </c>
    </row>
    <row r="29" spans="1:26" s="21" customFormat="1" ht="15">
      <c r="A29" s="58"/>
      <c r="C29" s="95"/>
      <c r="D29" s="95"/>
      <c r="F29" s="69"/>
      <c r="G29" s="44"/>
      <c r="H29" s="44"/>
      <c r="I29" s="44"/>
      <c r="J29" s="44"/>
      <c r="K29" s="44"/>
      <c r="L29" s="69"/>
      <c r="M29" s="62"/>
      <c r="N29" s="68"/>
      <c r="O29" s="63"/>
      <c r="P29" s="201"/>
      <c r="R29" s="44"/>
      <c r="S29" s="44"/>
      <c r="T29" s="44"/>
      <c r="V29" s="69"/>
      <c r="X29" s="68"/>
      <c r="Z29" s="201"/>
    </row>
    <row r="30" spans="1:26" s="21" customFormat="1" ht="15">
      <c r="A30" s="58">
        <v>2004</v>
      </c>
      <c r="C30" s="95"/>
      <c r="D30" s="95" t="s">
        <v>156</v>
      </c>
      <c r="F30" s="69"/>
      <c r="G30" s="44"/>
      <c r="H30" s="44"/>
      <c r="I30" s="44"/>
      <c r="J30" s="44"/>
      <c r="K30" s="44"/>
      <c r="L30" s="69">
        <f>+H30-J30</f>
        <v>0</v>
      </c>
      <c r="M30" s="62"/>
      <c r="N30" s="68"/>
      <c r="O30" s="63"/>
      <c r="P30" s="201" t="e">
        <f>L30/C30</f>
        <v>#DIV/0!</v>
      </c>
      <c r="R30" s="44"/>
      <c r="S30" s="44"/>
      <c r="T30" s="44"/>
      <c r="V30" s="69">
        <f>SUM(R30:T30)</f>
        <v>0</v>
      </c>
      <c r="X30" s="68"/>
      <c r="Z30" s="201" t="e">
        <f>(V30/C30)</f>
        <v>#DIV/0!</v>
      </c>
    </row>
    <row r="31" spans="1:26" s="21" customFormat="1" ht="15">
      <c r="A31" s="58"/>
      <c r="C31" s="95"/>
      <c r="D31" s="95"/>
      <c r="F31" s="69"/>
      <c r="G31" s="44"/>
      <c r="H31" s="44"/>
      <c r="I31" s="44"/>
      <c r="J31" s="44"/>
      <c r="K31" s="44"/>
      <c r="L31" s="69"/>
      <c r="M31" s="62"/>
      <c r="N31" s="221"/>
      <c r="O31" s="63"/>
      <c r="P31" s="201"/>
      <c r="R31" s="44"/>
      <c r="S31" s="44"/>
      <c r="T31" s="44"/>
      <c r="V31" s="69"/>
      <c r="X31" s="221"/>
      <c r="Z31" s="201"/>
    </row>
    <row r="32" spans="1:26" s="143" customFormat="1" ht="15">
      <c r="A32" s="142">
        <v>2005</v>
      </c>
      <c r="C32" s="155"/>
      <c r="D32" s="155" t="s">
        <v>156</v>
      </c>
      <c r="F32" s="126"/>
      <c r="G32" s="151"/>
      <c r="H32" s="151"/>
      <c r="I32" s="151"/>
      <c r="J32" s="151"/>
      <c r="K32" s="151"/>
      <c r="L32" s="69">
        <f>+H32-J32</f>
        <v>0</v>
      </c>
      <c r="M32" s="156"/>
      <c r="N32" s="68"/>
      <c r="O32" s="153"/>
      <c r="P32" s="202" t="e">
        <f>L32/C32</f>
        <v>#DIV/0!</v>
      </c>
      <c r="R32" s="151"/>
      <c r="S32" s="151"/>
      <c r="T32" s="151"/>
      <c r="V32" s="69">
        <f>SUM(R32:T32)</f>
        <v>0</v>
      </c>
      <c r="X32" s="68"/>
      <c r="Z32" s="201" t="e">
        <f>(V32/C32)</f>
        <v>#DIV/0!</v>
      </c>
    </row>
    <row r="33" ht="15" customHeight="1"/>
    <row r="34" spans="1:3" s="21" customFormat="1" ht="15">
      <c r="A34" s="74" t="s">
        <v>225</v>
      </c>
      <c r="B34" s="74"/>
      <c r="C34" s="21" t="s">
        <v>157</v>
      </c>
    </row>
    <row r="35" s="21" customFormat="1" ht="15">
      <c r="C35" s="21" t="s">
        <v>158</v>
      </c>
    </row>
    <row r="36" spans="1:3" s="21" customFormat="1" ht="15">
      <c r="A36" s="78"/>
      <c r="B36" s="78"/>
      <c r="C36" s="21" t="s">
        <v>159</v>
      </c>
    </row>
    <row r="37" s="21" customFormat="1" ht="15"/>
    <row r="38" s="21" customFormat="1" ht="15">
      <c r="C38" s="21" t="s">
        <v>651</v>
      </c>
    </row>
    <row r="39" s="21" customFormat="1" ht="15"/>
    <row r="40" s="21" customFormat="1" ht="15">
      <c r="A40" s="56" t="s">
        <v>223</v>
      </c>
    </row>
    <row r="41" s="21" customFormat="1" ht="15">
      <c r="A41" s="56" t="s">
        <v>224</v>
      </c>
    </row>
    <row r="42" s="21" customFormat="1" ht="15"/>
    <row r="43" spans="1:15" s="21" customFormat="1" ht="15">
      <c r="A43" s="292" t="s">
        <v>260</v>
      </c>
      <c r="B43" s="292"/>
      <c r="C43" s="292"/>
      <c r="D43" s="292"/>
      <c r="E43" s="292"/>
      <c r="F43" s="292"/>
      <c r="G43" s="292"/>
      <c r="H43" s="292"/>
      <c r="I43" s="292"/>
      <c r="J43" s="292"/>
      <c r="K43" s="292"/>
      <c r="L43" s="292"/>
      <c r="M43" s="292"/>
      <c r="N43" s="292"/>
      <c r="O43" s="292"/>
    </row>
    <row r="44" s="21" customFormat="1" ht="15"/>
    <row r="45" s="21" customFormat="1" ht="15"/>
  </sheetData>
  <mergeCells count="8">
    <mergeCell ref="A43:O43"/>
    <mergeCell ref="C12:D12"/>
    <mergeCell ref="A1:P1"/>
    <mergeCell ref="A2:P2"/>
    <mergeCell ref="A3:P3"/>
    <mergeCell ref="A4:P4"/>
    <mergeCell ref="A5:P5"/>
    <mergeCell ref="H7:P7"/>
  </mergeCells>
  <printOptions horizontalCentered="1"/>
  <pageMargins left="0.9" right="0.9" top="0.5" bottom="0.5" header="0.5" footer="0.5"/>
  <pageSetup fitToWidth="2" horizontalDpi="600" verticalDpi="600" orientation="portrait" scale="74" r:id="rId1"/>
  <headerFooter alignWithMargins="0">
    <oddFooter>&amp;C&amp;"Times New Roman,Regular"&amp;11- S&amp;P -</oddFooter>
  </headerFooter>
  <colBreaks count="1" manualBreakCount="1">
    <brk id="17" max="37" man="1"/>
  </colBreaks>
</worksheet>
</file>

<file path=xl/worksheets/sheet23.xml><?xml version="1.0" encoding="utf-8"?>
<worksheet xmlns="http://schemas.openxmlformats.org/spreadsheetml/2006/main" xmlns:r="http://schemas.openxmlformats.org/officeDocument/2006/relationships">
  <sheetPr codeName="Sheet21"/>
  <dimension ref="A1:V68"/>
  <sheetViews>
    <sheetView workbookViewId="0" topLeftCell="A8">
      <selection activeCell="A8" sqref="A8"/>
    </sheetView>
  </sheetViews>
  <sheetFormatPr defaultColWidth="9.140625" defaultRowHeight="12.75"/>
  <cols>
    <col min="1" max="1" width="3.7109375" style="21" customWidth="1"/>
    <col min="2" max="2" width="39.421875" style="21" customWidth="1"/>
    <col min="3" max="3" width="1.7109375" style="21" customWidth="1"/>
    <col min="4" max="4" width="14.8515625" style="21" bestFit="1" customWidth="1"/>
    <col min="5" max="5" width="1.7109375" style="21" customWidth="1"/>
    <col min="6" max="6" width="15.00390625" style="21" bestFit="1" customWidth="1"/>
    <col min="7" max="7" width="1.7109375" style="21" customWidth="1"/>
    <col min="8" max="8" width="14.421875" style="21" bestFit="1" customWidth="1"/>
    <col min="9" max="9" width="1.7109375" style="21" customWidth="1"/>
    <col min="10" max="10" width="14.8515625" style="21" bestFit="1" customWidth="1"/>
    <col min="11" max="11" width="1.7109375" style="21" hidden="1" customWidth="1"/>
    <col min="12" max="12" width="14.8515625" style="21" bestFit="1" customWidth="1"/>
    <col min="13" max="13" width="1.7109375" style="21" customWidth="1"/>
    <col min="14" max="14" width="15.140625" style="21" bestFit="1" customWidth="1"/>
    <col min="15" max="15" width="1.7109375" style="21" customWidth="1"/>
    <col min="16" max="16" width="14.7109375" style="21" bestFit="1" customWidth="1"/>
    <col min="17" max="17" width="1.7109375" style="21" customWidth="1"/>
    <col min="18" max="18" width="14.8515625" style="21" bestFit="1" customWidth="1"/>
    <col min="19" max="19" width="1.7109375" style="21" customWidth="1"/>
    <col min="20" max="20" width="14.7109375" style="21" bestFit="1" customWidth="1"/>
    <col min="21" max="21" width="1.7109375" style="21" customWidth="1"/>
    <col min="22" max="22" width="14.8515625" style="21" bestFit="1" customWidth="1"/>
    <col min="23" max="16384" width="9.140625" style="21" customWidth="1"/>
  </cols>
  <sheetData>
    <row r="1" spans="1:16" ht="15.75">
      <c r="A1" s="319" t="str">
        <f>'Net Assets - Both'!A1:I1</f>
        <v>Sample County</v>
      </c>
      <c r="B1" s="319"/>
      <c r="C1" s="319"/>
      <c r="D1" s="319"/>
      <c r="E1" s="319"/>
      <c r="F1" s="319"/>
      <c r="G1" s="319"/>
      <c r="H1" s="319"/>
      <c r="I1" s="319"/>
      <c r="J1" s="319"/>
      <c r="K1" s="164"/>
      <c r="L1" s="164"/>
      <c r="M1" s="164"/>
      <c r="N1" s="164"/>
      <c r="O1" s="164"/>
      <c r="P1" s="164"/>
    </row>
    <row r="2" spans="1:10" ht="15">
      <c r="A2" s="302" t="s">
        <v>45</v>
      </c>
      <c r="B2" s="302"/>
      <c r="C2" s="302"/>
      <c r="D2" s="302"/>
      <c r="E2" s="302"/>
      <c r="F2" s="302"/>
      <c r="G2" s="302"/>
      <c r="H2" s="302"/>
      <c r="I2" s="302"/>
      <c r="J2" s="302"/>
    </row>
    <row r="3" spans="1:10" ht="15">
      <c r="A3" s="302" t="s">
        <v>16</v>
      </c>
      <c r="B3" s="302"/>
      <c r="C3" s="302"/>
      <c r="D3" s="302"/>
      <c r="E3" s="302"/>
      <c r="F3" s="302"/>
      <c r="G3" s="302"/>
      <c r="H3" s="302"/>
      <c r="I3" s="302"/>
      <c r="J3" s="302"/>
    </row>
    <row r="4" spans="1:22" ht="15.75" thickBot="1">
      <c r="A4" s="4"/>
      <c r="B4" s="4"/>
      <c r="C4" s="4"/>
      <c r="D4" s="4"/>
      <c r="E4" s="4"/>
      <c r="F4" s="4"/>
      <c r="G4" s="4"/>
      <c r="H4" s="4"/>
      <c r="I4" s="4"/>
      <c r="J4" s="3"/>
      <c r="K4" s="4"/>
      <c r="L4" s="3"/>
      <c r="M4" s="3"/>
      <c r="N4" s="4"/>
      <c r="O4" s="4"/>
      <c r="P4" s="4"/>
      <c r="Q4" s="4"/>
      <c r="R4" s="4"/>
      <c r="S4" s="4"/>
      <c r="T4" s="4"/>
      <c r="U4" s="4"/>
      <c r="V4" s="4"/>
    </row>
    <row r="5" spans="1:22" ht="15.75" thickTop="1">
      <c r="A5" s="2"/>
      <c r="B5" s="2"/>
      <c r="C5" s="2"/>
      <c r="D5" s="17"/>
      <c r="E5" s="2"/>
      <c r="F5" s="17"/>
      <c r="G5" s="2"/>
      <c r="H5" s="17"/>
      <c r="I5" s="2"/>
      <c r="J5" s="17"/>
      <c r="K5" s="2"/>
      <c r="L5" s="17"/>
      <c r="M5" s="17"/>
      <c r="N5" s="2"/>
      <c r="O5" s="17"/>
      <c r="P5" s="2"/>
      <c r="Q5" s="17"/>
      <c r="R5" s="2"/>
      <c r="S5" s="17"/>
      <c r="T5" s="2"/>
      <c r="U5" s="17"/>
      <c r="V5" s="2"/>
    </row>
    <row r="6" spans="1:22" ht="15">
      <c r="A6" s="17"/>
      <c r="B6" s="24"/>
      <c r="D6" s="59">
        <v>1996</v>
      </c>
      <c r="F6" s="59">
        <v>1997</v>
      </c>
      <c r="H6" s="59">
        <v>1998</v>
      </c>
      <c r="I6" s="77"/>
      <c r="J6" s="132">
        <v>1999</v>
      </c>
      <c r="K6" s="77"/>
      <c r="L6" s="132">
        <v>2000</v>
      </c>
      <c r="M6" s="206"/>
      <c r="N6" s="59">
        <v>2001</v>
      </c>
      <c r="O6" s="77"/>
      <c r="P6" s="59">
        <v>2002</v>
      </c>
      <c r="Q6" s="77"/>
      <c r="R6" s="59">
        <v>2003</v>
      </c>
      <c r="S6" s="77"/>
      <c r="T6" s="59">
        <v>2004</v>
      </c>
      <c r="U6" s="77"/>
      <c r="V6" s="59">
        <v>2005</v>
      </c>
    </row>
    <row r="7" spans="1:22" ht="15">
      <c r="A7" s="125"/>
      <c r="B7" s="125"/>
      <c r="C7" s="125"/>
      <c r="E7" s="125"/>
      <c r="G7" s="125"/>
      <c r="I7" s="125"/>
      <c r="N7" s="125"/>
      <c r="P7" s="125"/>
      <c r="R7" s="125"/>
      <c r="T7" s="125"/>
      <c r="V7" s="125"/>
    </row>
    <row r="9" spans="1:22" ht="15.75" thickBot="1">
      <c r="A9" s="21" t="s">
        <v>673</v>
      </c>
      <c r="C9" s="40"/>
      <c r="D9" s="37"/>
      <c r="E9" s="40"/>
      <c r="F9" s="37"/>
      <c r="G9" s="40"/>
      <c r="H9" s="37"/>
      <c r="I9" s="40"/>
      <c r="J9" s="37"/>
      <c r="K9" s="40"/>
      <c r="L9" s="37"/>
      <c r="M9" s="32"/>
      <c r="N9" s="97"/>
      <c r="O9" s="121"/>
      <c r="P9" s="97"/>
      <c r="Q9" s="121"/>
      <c r="R9" s="157"/>
      <c r="S9" s="121"/>
      <c r="T9" s="97"/>
      <c r="U9" s="121"/>
      <c r="V9" s="157"/>
    </row>
    <row r="10" spans="3:22" ht="15.75" thickTop="1">
      <c r="C10" s="40"/>
      <c r="D10" s="121"/>
      <c r="E10" s="40"/>
      <c r="F10" s="40"/>
      <c r="G10" s="40"/>
      <c r="H10" s="121"/>
      <c r="I10" s="40"/>
      <c r="J10" s="121"/>
      <c r="K10" s="40"/>
      <c r="L10" s="121"/>
      <c r="M10" s="121"/>
      <c r="N10" s="40"/>
      <c r="O10" s="121"/>
      <c r="P10" s="40"/>
      <c r="Q10" s="121"/>
      <c r="R10" s="40"/>
      <c r="S10" s="121"/>
      <c r="T10" s="40"/>
      <c r="U10" s="121"/>
      <c r="V10" s="40"/>
    </row>
    <row r="11" spans="3:22" ht="15">
      <c r="C11" s="40"/>
      <c r="D11" s="121"/>
      <c r="E11" s="40"/>
      <c r="F11" s="40"/>
      <c r="G11" s="40"/>
      <c r="H11" s="121"/>
      <c r="I11" s="40"/>
      <c r="J11" s="121"/>
      <c r="K11" s="40"/>
      <c r="L11" s="121"/>
      <c r="M11" s="121"/>
      <c r="N11" s="40"/>
      <c r="O11" s="121"/>
      <c r="P11" s="40"/>
      <c r="Q11" s="121"/>
      <c r="R11" s="40"/>
      <c r="S11" s="121"/>
      <c r="T11" s="40"/>
      <c r="U11" s="121"/>
      <c r="V11" s="40"/>
    </row>
    <row r="12" spans="1:22" ht="15">
      <c r="A12" s="21" t="s">
        <v>671</v>
      </c>
      <c r="C12" s="40"/>
      <c r="D12" s="244">
        <v>0</v>
      </c>
      <c r="E12" s="40"/>
      <c r="F12" s="244">
        <v>0</v>
      </c>
      <c r="G12" s="40"/>
      <c r="H12" s="244">
        <v>0</v>
      </c>
      <c r="I12" s="40"/>
      <c r="J12" s="244">
        <v>0</v>
      </c>
      <c r="K12" s="40"/>
      <c r="L12" s="244">
        <v>0</v>
      </c>
      <c r="M12" s="32">
        <v>0</v>
      </c>
      <c r="N12" s="244">
        <v>0</v>
      </c>
      <c r="O12" s="121"/>
      <c r="P12" s="244">
        <v>0</v>
      </c>
      <c r="Q12" s="121"/>
      <c r="R12" s="244">
        <v>0</v>
      </c>
      <c r="S12" s="121"/>
      <c r="T12" s="244">
        <v>0</v>
      </c>
      <c r="U12" s="121"/>
      <c r="V12" s="244">
        <v>0</v>
      </c>
    </row>
    <row r="13" spans="4:22" ht="15">
      <c r="D13" s="48"/>
      <c r="F13" s="69"/>
      <c r="H13" s="48"/>
      <c r="J13" s="48"/>
      <c r="L13" s="48"/>
      <c r="M13" s="48"/>
      <c r="N13" s="69"/>
      <c r="O13" s="48"/>
      <c r="P13" s="69"/>
      <c r="Q13" s="48"/>
      <c r="R13" s="69"/>
      <c r="S13" s="48"/>
      <c r="T13" s="69"/>
      <c r="U13" s="48"/>
      <c r="V13" s="69"/>
    </row>
    <row r="14" spans="1:22" ht="15">
      <c r="A14" s="21" t="s">
        <v>46</v>
      </c>
      <c r="C14" s="44"/>
      <c r="D14" s="112"/>
      <c r="E14" s="44"/>
      <c r="F14" s="69"/>
      <c r="G14" s="44"/>
      <c r="H14" s="112"/>
      <c r="I14" s="44"/>
      <c r="J14" s="112"/>
      <c r="K14" s="44"/>
      <c r="L14" s="112"/>
      <c r="M14" s="112"/>
      <c r="N14" s="69"/>
      <c r="O14" s="112"/>
      <c r="P14" s="69"/>
      <c r="Q14" s="112"/>
      <c r="R14" s="69"/>
      <c r="S14" s="112"/>
      <c r="T14" s="69"/>
      <c r="U14" s="112"/>
      <c r="V14" s="69"/>
    </row>
    <row r="15" spans="2:22" ht="15">
      <c r="B15" s="21" t="s">
        <v>47</v>
      </c>
      <c r="C15" s="44"/>
      <c r="D15" s="69">
        <v>0</v>
      </c>
      <c r="E15" s="44"/>
      <c r="F15" s="69">
        <v>0</v>
      </c>
      <c r="G15" s="44"/>
      <c r="H15" s="69">
        <v>0</v>
      </c>
      <c r="I15" s="44"/>
      <c r="J15" s="69">
        <v>0</v>
      </c>
      <c r="K15" s="44"/>
      <c r="L15" s="69">
        <v>0</v>
      </c>
      <c r="M15" s="112"/>
      <c r="N15" s="69">
        <v>0</v>
      </c>
      <c r="O15" s="112"/>
      <c r="P15" s="69">
        <v>0</v>
      </c>
      <c r="Q15" s="112"/>
      <c r="R15" s="69">
        <v>0</v>
      </c>
      <c r="S15" s="112"/>
      <c r="T15" s="69">
        <v>0</v>
      </c>
      <c r="U15" s="112"/>
      <c r="V15" s="69">
        <v>0</v>
      </c>
    </row>
    <row r="16" spans="2:22" ht="15">
      <c r="B16" s="21" t="s">
        <v>48</v>
      </c>
      <c r="C16" s="44"/>
      <c r="D16" s="129">
        <v>0</v>
      </c>
      <c r="E16" s="44"/>
      <c r="F16" s="129">
        <v>0</v>
      </c>
      <c r="G16" s="44"/>
      <c r="H16" s="129">
        <v>0</v>
      </c>
      <c r="I16" s="44"/>
      <c r="J16" s="129">
        <v>0</v>
      </c>
      <c r="K16" s="44"/>
      <c r="L16" s="129">
        <v>0</v>
      </c>
      <c r="M16" s="43"/>
      <c r="N16" s="129">
        <v>0</v>
      </c>
      <c r="O16" s="112"/>
      <c r="P16" s="129">
        <v>0</v>
      </c>
      <c r="Q16" s="112"/>
      <c r="R16" s="129">
        <v>0</v>
      </c>
      <c r="S16" s="112"/>
      <c r="T16" s="129">
        <v>0</v>
      </c>
      <c r="U16" s="112"/>
      <c r="V16" s="129">
        <v>0</v>
      </c>
    </row>
    <row r="17" spans="3:22" ht="15">
      <c r="C17" s="44"/>
      <c r="D17" s="112"/>
      <c r="E17" s="44"/>
      <c r="F17" s="69"/>
      <c r="G17" s="44"/>
      <c r="H17" s="112"/>
      <c r="I17" s="44"/>
      <c r="J17" s="112"/>
      <c r="K17" s="44"/>
      <c r="L17" s="112"/>
      <c r="M17" s="112"/>
      <c r="N17" s="126"/>
      <c r="O17" s="112"/>
      <c r="P17" s="69"/>
      <c r="Q17" s="112"/>
      <c r="R17" s="69"/>
      <c r="S17" s="112"/>
      <c r="T17" s="69"/>
      <c r="U17" s="112"/>
      <c r="V17" s="69"/>
    </row>
    <row r="18" spans="1:22" ht="15">
      <c r="A18" s="21" t="s">
        <v>49</v>
      </c>
      <c r="C18" s="44"/>
      <c r="D18" s="46">
        <f>SUM(D15:D16)</f>
        <v>0</v>
      </c>
      <c r="E18" s="44"/>
      <c r="F18" s="46">
        <v>0</v>
      </c>
      <c r="G18" s="44"/>
      <c r="H18" s="46">
        <v>0</v>
      </c>
      <c r="I18" s="44"/>
      <c r="J18" s="46">
        <v>0</v>
      </c>
      <c r="K18" s="44"/>
      <c r="L18" s="46">
        <v>0</v>
      </c>
      <c r="M18" s="43"/>
      <c r="N18" s="46">
        <v>0</v>
      </c>
      <c r="O18" s="112"/>
      <c r="P18" s="46">
        <f>SUM(P15:P16)</f>
        <v>0</v>
      </c>
      <c r="Q18" s="112"/>
      <c r="R18" s="46">
        <f>SUM(R15:R16)</f>
        <v>0</v>
      </c>
      <c r="S18" s="112"/>
      <c r="T18" s="46">
        <f>SUM(T15:T16)</f>
        <v>0</v>
      </c>
      <c r="U18" s="112"/>
      <c r="V18" s="46">
        <f>SUM(V15:V16)</f>
        <v>0</v>
      </c>
    </row>
    <row r="19" spans="3:22" ht="15">
      <c r="C19" s="44"/>
      <c r="D19" s="112"/>
      <c r="E19" s="44"/>
      <c r="F19" s="69"/>
      <c r="G19" s="44"/>
      <c r="H19" s="112"/>
      <c r="I19" s="44"/>
      <c r="J19" s="112"/>
      <c r="K19" s="44"/>
      <c r="L19" s="112"/>
      <c r="M19" s="112"/>
      <c r="N19" s="69"/>
      <c r="O19" s="112"/>
      <c r="P19" s="69"/>
      <c r="Q19" s="112"/>
      <c r="R19" s="69"/>
      <c r="S19" s="112"/>
      <c r="T19" s="69"/>
      <c r="U19" s="112"/>
      <c r="V19" s="69"/>
    </row>
    <row r="20" spans="1:22" ht="15.75" thickBot="1">
      <c r="A20" s="21" t="s">
        <v>160</v>
      </c>
      <c r="C20" s="40"/>
      <c r="D20" s="37">
        <f>D12-D18</f>
        <v>0</v>
      </c>
      <c r="E20" s="40"/>
      <c r="F20" s="37">
        <f>F12-F18</f>
        <v>0</v>
      </c>
      <c r="G20" s="40"/>
      <c r="H20" s="37">
        <f>H12-H18</f>
        <v>0</v>
      </c>
      <c r="I20" s="40"/>
      <c r="J20" s="37">
        <f>J12-J18</f>
        <v>0</v>
      </c>
      <c r="K20" s="40"/>
      <c r="L20" s="37">
        <f>L12-L18</f>
        <v>0</v>
      </c>
      <c r="M20" s="32"/>
      <c r="N20" s="97">
        <f>N12-N18</f>
        <v>0</v>
      </c>
      <c r="O20" s="121"/>
      <c r="P20" s="97">
        <f>P12-P18</f>
        <v>0</v>
      </c>
      <c r="Q20" s="121"/>
      <c r="R20" s="97">
        <f>R12-R18</f>
        <v>0</v>
      </c>
      <c r="S20" s="121"/>
      <c r="T20" s="97">
        <f>T12-T18</f>
        <v>0</v>
      </c>
      <c r="U20" s="121"/>
      <c r="V20" s="97">
        <f>V12-V18</f>
        <v>0</v>
      </c>
    </row>
    <row r="21" spans="3:22" ht="15.75" thickTop="1">
      <c r="C21" s="40"/>
      <c r="D21" s="32"/>
      <c r="E21" s="40"/>
      <c r="F21" s="32"/>
      <c r="G21" s="40"/>
      <c r="H21" s="32"/>
      <c r="I21" s="40"/>
      <c r="J21" s="32"/>
      <c r="K21" s="40"/>
      <c r="L21" s="32"/>
      <c r="M21" s="32"/>
      <c r="N21" s="222"/>
      <c r="O21" s="121"/>
      <c r="P21" s="222"/>
      <c r="Q21" s="121"/>
      <c r="R21" s="222"/>
      <c r="S21" s="121"/>
      <c r="T21" s="222"/>
      <c r="U21" s="121"/>
      <c r="V21" s="222"/>
    </row>
    <row r="22" spans="1:22" ht="15">
      <c r="A22" s="21" t="s">
        <v>161</v>
      </c>
      <c r="C22" s="40"/>
      <c r="D22" s="32"/>
      <c r="E22" s="40"/>
      <c r="F22" s="32"/>
      <c r="G22" s="40"/>
      <c r="H22" s="32"/>
      <c r="I22" s="40"/>
      <c r="J22" s="32"/>
      <c r="K22" s="40"/>
      <c r="L22" s="32"/>
      <c r="M22" s="32"/>
      <c r="N22" s="222"/>
      <c r="O22" s="121"/>
      <c r="P22" s="222"/>
      <c r="Q22" s="121"/>
      <c r="R22" s="222"/>
      <c r="S22" s="121"/>
      <c r="T22" s="222"/>
      <c r="U22" s="121"/>
      <c r="V22" s="222"/>
    </row>
    <row r="23" spans="1:22" ht="15">
      <c r="A23" s="21" t="s">
        <v>35</v>
      </c>
      <c r="B23" s="21" t="s">
        <v>162</v>
      </c>
      <c r="D23" s="207" t="e">
        <f>+D20/D12</f>
        <v>#DIV/0!</v>
      </c>
      <c r="E23" s="119"/>
      <c r="F23" s="207" t="e">
        <f>+F20/F12</f>
        <v>#DIV/0!</v>
      </c>
      <c r="G23" s="119"/>
      <c r="H23" s="207" t="e">
        <f>+H20/H12</f>
        <v>#DIV/0!</v>
      </c>
      <c r="I23" s="119"/>
      <c r="J23" s="207" t="e">
        <f>+J20/J12</f>
        <v>#DIV/0!</v>
      </c>
      <c r="K23" s="119"/>
      <c r="L23" s="207" t="e">
        <f>+L20/L12</f>
        <v>#DIV/0!</v>
      </c>
      <c r="M23" s="207"/>
      <c r="N23" s="207" t="e">
        <f>+N20/N12</f>
        <v>#DIV/0!</v>
      </c>
      <c r="O23" s="207"/>
      <c r="P23" s="207" t="e">
        <f>+P20/P12</f>
        <v>#DIV/0!</v>
      </c>
      <c r="Q23" s="207"/>
      <c r="R23" s="207" t="e">
        <f>+R20/R12</f>
        <v>#DIV/0!</v>
      </c>
      <c r="S23" s="207"/>
      <c r="T23" s="207" t="e">
        <f>+T20/T12</f>
        <v>#DIV/0!</v>
      </c>
      <c r="U23" s="207"/>
      <c r="V23" s="207" t="e">
        <f>+V20/V12</f>
        <v>#DIV/0!</v>
      </c>
    </row>
    <row r="24" spans="4:22" ht="15">
      <c r="D24" s="217"/>
      <c r="E24" s="114"/>
      <c r="F24" s="217"/>
      <c r="G24" s="114"/>
      <c r="H24" s="217"/>
      <c r="I24" s="114"/>
      <c r="J24" s="217"/>
      <c r="K24" s="114"/>
      <c r="L24" s="217"/>
      <c r="M24" s="217"/>
      <c r="N24" s="217"/>
      <c r="O24" s="217"/>
      <c r="P24" s="217"/>
      <c r="Q24" s="217"/>
      <c r="R24" s="217"/>
      <c r="S24" s="217"/>
      <c r="T24" s="217"/>
      <c r="U24" s="217"/>
      <c r="V24" s="217"/>
    </row>
    <row r="25" spans="4:22" ht="15">
      <c r="D25" s="48"/>
      <c r="F25" s="62"/>
      <c r="H25" s="48"/>
      <c r="J25" s="48"/>
      <c r="L25" s="48"/>
      <c r="M25" s="48"/>
      <c r="N25" s="62"/>
      <c r="O25" s="48"/>
      <c r="P25" s="62"/>
      <c r="Q25" s="48"/>
      <c r="R25" s="62"/>
      <c r="S25" s="48"/>
      <c r="T25" s="62"/>
      <c r="U25" s="48"/>
      <c r="V25" s="62"/>
    </row>
    <row r="26" spans="1:22" ht="15">
      <c r="A26" s="21" t="s">
        <v>672</v>
      </c>
      <c r="C26" s="40"/>
      <c r="D26" s="96">
        <f>(0.01*D9)</f>
        <v>0</v>
      </c>
      <c r="E26" s="40"/>
      <c r="F26" s="96">
        <f>(0.01*F9)</f>
        <v>0</v>
      </c>
      <c r="G26" s="40"/>
      <c r="H26" s="96">
        <f>(0.01*H9)</f>
        <v>0</v>
      </c>
      <c r="I26" s="40"/>
      <c r="J26" s="96">
        <f>(0.01*J9)</f>
        <v>0</v>
      </c>
      <c r="K26" s="40"/>
      <c r="L26" s="96">
        <f>(0.01*L9)</f>
        <v>0</v>
      </c>
      <c r="M26" s="121"/>
      <c r="N26" s="96">
        <f>(0.01*N9)</f>
        <v>0</v>
      </c>
      <c r="O26" s="121"/>
      <c r="P26" s="96">
        <f>(0.01*P9)</f>
        <v>0</v>
      </c>
      <c r="Q26" s="121"/>
      <c r="R26" s="96">
        <f>(0.01*R9)</f>
        <v>0</v>
      </c>
      <c r="S26" s="121"/>
      <c r="T26" s="96">
        <f>(0.01*T9)</f>
        <v>0</v>
      </c>
      <c r="U26" s="121"/>
      <c r="V26" s="96">
        <f>(0.01*V9)</f>
        <v>0</v>
      </c>
    </row>
    <row r="27" spans="4:22" ht="15">
      <c r="D27" s="48"/>
      <c r="F27" s="96"/>
      <c r="H27" s="48"/>
      <c r="J27" s="48"/>
      <c r="L27" s="48"/>
      <c r="M27" s="48"/>
      <c r="N27" s="96"/>
      <c r="O27" s="48"/>
      <c r="P27" s="96"/>
      <c r="Q27" s="48"/>
      <c r="R27" s="96"/>
      <c r="S27" s="48"/>
      <c r="T27" s="96"/>
      <c r="U27" s="48"/>
      <c r="V27" s="96"/>
    </row>
    <row r="28" spans="1:22" ht="15">
      <c r="A28" s="21" t="s">
        <v>49</v>
      </c>
      <c r="C28" s="44"/>
      <c r="D28" s="98">
        <v>0</v>
      </c>
      <c r="E28" s="44"/>
      <c r="F28" s="98">
        <v>0</v>
      </c>
      <c r="G28" s="44"/>
      <c r="H28" s="98">
        <v>0</v>
      </c>
      <c r="I28" s="44"/>
      <c r="J28" s="98">
        <v>0</v>
      </c>
      <c r="K28" s="44"/>
      <c r="L28" s="98">
        <v>0</v>
      </c>
      <c r="M28" s="99"/>
      <c r="N28" s="98">
        <v>0</v>
      </c>
      <c r="O28" s="112"/>
      <c r="P28" s="98">
        <v>0</v>
      </c>
      <c r="Q28" s="112"/>
      <c r="R28" s="98">
        <v>0</v>
      </c>
      <c r="S28" s="112"/>
      <c r="T28" s="98">
        <v>0</v>
      </c>
      <c r="U28" s="112"/>
      <c r="V28" s="98">
        <v>0</v>
      </c>
    </row>
    <row r="29" spans="3:22" ht="15">
      <c r="C29" s="44"/>
      <c r="D29" s="44"/>
      <c r="E29" s="44"/>
      <c r="F29" s="44"/>
      <c r="G29" s="44"/>
      <c r="H29" s="44"/>
      <c r="I29" s="44"/>
      <c r="J29" s="44"/>
      <c r="K29" s="44"/>
      <c r="L29" s="44"/>
      <c r="M29" s="44"/>
      <c r="N29" s="44"/>
      <c r="O29" s="112"/>
      <c r="P29" s="44"/>
      <c r="Q29" s="112"/>
      <c r="R29" s="44"/>
      <c r="S29" s="112"/>
      <c r="T29" s="44"/>
      <c r="U29" s="112"/>
      <c r="V29" s="44"/>
    </row>
    <row r="30" spans="1:22" ht="15.75" thickBot="1">
      <c r="A30" s="21" t="s">
        <v>163</v>
      </c>
      <c r="C30" s="40"/>
      <c r="D30" s="37">
        <f>D26+D28</f>
        <v>0</v>
      </c>
      <c r="E30" s="40"/>
      <c r="F30" s="37">
        <f>F26+F28</f>
        <v>0</v>
      </c>
      <c r="G30" s="40"/>
      <c r="H30" s="37">
        <f>H26+H28</f>
        <v>0</v>
      </c>
      <c r="I30" s="40"/>
      <c r="J30" s="37">
        <f>J26+J28</f>
        <v>0</v>
      </c>
      <c r="K30" s="40"/>
      <c r="L30" s="37">
        <f>L26+L28</f>
        <v>0</v>
      </c>
      <c r="M30" s="32"/>
      <c r="N30" s="97">
        <f>N26+N28</f>
        <v>0</v>
      </c>
      <c r="O30" s="121"/>
      <c r="P30" s="97">
        <f>P26+P28</f>
        <v>0</v>
      </c>
      <c r="Q30" s="121"/>
      <c r="R30" s="97">
        <f>R26+R28</f>
        <v>0</v>
      </c>
      <c r="S30" s="121"/>
      <c r="T30" s="97">
        <f>T26+T28</f>
        <v>0</v>
      </c>
      <c r="U30" s="121"/>
      <c r="V30" s="97">
        <f>V26+V28</f>
        <v>0</v>
      </c>
    </row>
    <row r="31" spans="4:22" ht="15.75" thickTop="1">
      <c r="D31" s="69"/>
      <c r="F31" s="69"/>
      <c r="H31" s="69"/>
      <c r="J31" s="69"/>
      <c r="L31" s="69"/>
      <c r="M31" s="69"/>
      <c r="N31" s="69"/>
      <c r="O31" s="48"/>
      <c r="P31" s="69"/>
      <c r="Q31" s="48"/>
      <c r="R31" s="69"/>
      <c r="S31" s="48"/>
      <c r="T31" s="69"/>
      <c r="U31" s="48"/>
      <c r="V31" s="69"/>
    </row>
    <row r="32" spans="1:22" ht="15">
      <c r="A32" s="21" t="s">
        <v>164</v>
      </c>
      <c r="D32" s="69"/>
      <c r="F32" s="69"/>
      <c r="H32" s="69"/>
      <c r="J32" s="69"/>
      <c r="L32" s="69"/>
      <c r="M32" s="69"/>
      <c r="N32" s="69"/>
      <c r="O32" s="48"/>
      <c r="P32" s="69"/>
      <c r="Q32" s="48"/>
      <c r="R32" s="69"/>
      <c r="S32" s="48"/>
      <c r="T32" s="69"/>
      <c r="U32" s="48"/>
      <c r="V32" s="69"/>
    </row>
    <row r="33" spans="2:22" ht="15">
      <c r="B33" s="21" t="s">
        <v>165</v>
      </c>
      <c r="D33" s="223" t="e">
        <f>+D30/D26</f>
        <v>#DIV/0!</v>
      </c>
      <c r="E33" s="114"/>
      <c r="F33" s="223" t="e">
        <f>+F30/F26</f>
        <v>#DIV/0!</v>
      </c>
      <c r="G33" s="114"/>
      <c r="H33" s="223" t="e">
        <f>+H30/H26</f>
        <v>#DIV/0!</v>
      </c>
      <c r="I33" s="114"/>
      <c r="J33" s="223" t="e">
        <f>+J30/J26</f>
        <v>#DIV/0!</v>
      </c>
      <c r="K33" s="114"/>
      <c r="L33" s="223" t="e">
        <f>+L30/L26</f>
        <v>#DIV/0!</v>
      </c>
      <c r="M33" s="223"/>
      <c r="N33" s="223" t="e">
        <f>+N30/N26</f>
        <v>#DIV/0!</v>
      </c>
      <c r="O33" s="217"/>
      <c r="P33" s="223" t="e">
        <f>+P30/P26</f>
        <v>#DIV/0!</v>
      </c>
      <c r="Q33" s="217"/>
      <c r="R33" s="223" t="e">
        <f>+R30/R26</f>
        <v>#DIV/0!</v>
      </c>
      <c r="S33" s="217"/>
      <c r="T33" s="223" t="e">
        <f>+T30/T26</f>
        <v>#DIV/0!</v>
      </c>
      <c r="U33" s="217"/>
      <c r="V33" s="223" t="e">
        <f>+V30/V26</f>
        <v>#DIV/0!</v>
      </c>
    </row>
    <row r="34" spans="4:22" ht="15">
      <c r="D34" s="69"/>
      <c r="F34" s="69"/>
      <c r="H34" s="69"/>
      <c r="J34" s="69"/>
      <c r="L34" s="69"/>
      <c r="M34" s="69"/>
      <c r="N34" s="69"/>
      <c r="O34" s="48"/>
      <c r="P34" s="69"/>
      <c r="Q34" s="48"/>
      <c r="R34" s="69"/>
      <c r="S34" s="48"/>
      <c r="T34" s="69"/>
      <c r="U34" s="48"/>
      <c r="V34" s="69"/>
    </row>
    <row r="35" spans="1:21" ht="15">
      <c r="A35" s="101" t="s">
        <v>50</v>
      </c>
      <c r="B35" s="21" t="s">
        <v>670</v>
      </c>
      <c r="D35" s="48"/>
      <c r="H35" s="48"/>
      <c r="J35" s="48"/>
      <c r="L35" s="48"/>
      <c r="M35" s="48"/>
      <c r="N35" s="62"/>
      <c r="O35" s="48"/>
      <c r="Q35" s="48"/>
      <c r="S35" s="48"/>
      <c r="U35" s="48"/>
    </row>
    <row r="36" spans="1:21" ht="15">
      <c r="A36" s="74"/>
      <c r="B36" s="21" t="s">
        <v>674</v>
      </c>
      <c r="D36" s="48"/>
      <c r="H36" s="48"/>
      <c r="J36" s="48"/>
      <c r="L36" s="48"/>
      <c r="M36" s="48"/>
      <c r="O36" s="48"/>
      <c r="Q36" s="48"/>
      <c r="S36" s="48"/>
      <c r="U36" s="48"/>
    </row>
    <row r="37" spans="2:21" ht="15">
      <c r="B37" s="21" t="s">
        <v>675</v>
      </c>
      <c r="D37" s="48"/>
      <c r="H37" s="48"/>
      <c r="J37" s="48"/>
      <c r="L37" s="48"/>
      <c r="M37" s="48"/>
      <c r="O37" s="48"/>
      <c r="Q37" s="48"/>
      <c r="S37" s="48"/>
      <c r="U37" s="48"/>
    </row>
    <row r="38" spans="2:21" ht="15">
      <c r="B38" s="21" t="s">
        <v>676</v>
      </c>
      <c r="D38" s="48"/>
      <c r="H38" s="48"/>
      <c r="J38" s="48"/>
      <c r="L38" s="48"/>
      <c r="M38" s="48"/>
      <c r="O38" s="48"/>
      <c r="Q38" s="48"/>
      <c r="S38" s="48"/>
      <c r="U38" s="48"/>
    </row>
    <row r="39" spans="4:21" ht="15">
      <c r="D39" s="48"/>
      <c r="F39" s="48"/>
      <c r="H39" s="48"/>
      <c r="L39" s="48"/>
      <c r="M39" s="48"/>
      <c r="O39" s="48"/>
      <c r="Q39" s="48"/>
      <c r="S39" s="48"/>
      <c r="U39" s="48"/>
    </row>
    <row r="40" spans="1:21" ht="15">
      <c r="A40" s="101" t="s">
        <v>578</v>
      </c>
      <c r="B40" s="21" t="s">
        <v>677</v>
      </c>
      <c r="D40" s="48"/>
      <c r="F40" s="48"/>
      <c r="H40" s="48"/>
      <c r="L40" s="48"/>
      <c r="M40" s="48"/>
      <c r="O40" s="48"/>
      <c r="Q40" s="48"/>
      <c r="S40" s="48"/>
      <c r="U40" s="48"/>
    </row>
    <row r="41" spans="12:13" ht="15">
      <c r="L41" s="48"/>
      <c r="M41" s="48"/>
    </row>
    <row r="42" spans="1:13" ht="15">
      <c r="A42" s="100" t="s">
        <v>604</v>
      </c>
      <c r="L42" s="48"/>
      <c r="M42" s="48"/>
    </row>
    <row r="43" spans="12:13" ht="15">
      <c r="L43" s="48"/>
      <c r="M43" s="48"/>
    </row>
    <row r="44" spans="1:13" ht="15">
      <c r="A44" s="100" t="s">
        <v>678</v>
      </c>
      <c r="L44" s="48"/>
      <c r="M44" s="48"/>
    </row>
    <row r="45" spans="1:13" ht="15">
      <c r="A45" s="21" t="s">
        <v>679</v>
      </c>
      <c r="L45" s="48"/>
      <c r="M45" s="48"/>
    </row>
    <row r="46" spans="1:13" ht="15">
      <c r="A46" s="21" t="s">
        <v>680</v>
      </c>
      <c r="L46" s="48"/>
      <c r="M46" s="48"/>
    </row>
    <row r="47" spans="12:13" ht="15">
      <c r="L47" s="48"/>
      <c r="M47" s="48"/>
    </row>
    <row r="48" spans="12:13" ht="15">
      <c r="L48" s="48"/>
      <c r="M48" s="48"/>
    </row>
    <row r="49" spans="12:13" ht="15">
      <c r="L49" s="48"/>
      <c r="M49" s="48"/>
    </row>
    <row r="50" spans="12:13" ht="15">
      <c r="L50" s="48"/>
      <c r="M50" s="48"/>
    </row>
    <row r="51" spans="12:13" ht="15">
      <c r="L51" s="48"/>
      <c r="M51" s="48"/>
    </row>
    <row r="52" spans="12:13" ht="15">
      <c r="L52" s="48"/>
      <c r="M52" s="48"/>
    </row>
    <row r="53" spans="12:13" ht="15">
      <c r="L53" s="48"/>
      <c r="M53" s="48"/>
    </row>
    <row r="54" spans="12:13" ht="15">
      <c r="L54" s="48"/>
      <c r="M54" s="48"/>
    </row>
    <row r="55" spans="12:13" ht="15">
      <c r="L55" s="48"/>
      <c r="M55" s="48"/>
    </row>
    <row r="56" spans="12:13" ht="15">
      <c r="L56" s="48"/>
      <c r="M56" s="48"/>
    </row>
    <row r="57" spans="12:13" ht="15">
      <c r="L57" s="48"/>
      <c r="M57" s="48"/>
    </row>
    <row r="58" spans="12:13" ht="15">
      <c r="L58" s="48"/>
      <c r="M58" s="48"/>
    </row>
    <row r="59" spans="12:13" ht="15">
      <c r="L59" s="48"/>
      <c r="M59" s="48"/>
    </row>
    <row r="60" spans="12:13" ht="15">
      <c r="L60" s="48"/>
      <c r="M60" s="48"/>
    </row>
    <row r="61" spans="12:13" ht="15">
      <c r="L61" s="48"/>
      <c r="M61" s="48"/>
    </row>
    <row r="62" spans="12:13" ht="15">
      <c r="L62" s="48"/>
      <c r="M62" s="48"/>
    </row>
    <row r="63" spans="12:13" ht="15">
      <c r="L63" s="48"/>
      <c r="M63" s="48"/>
    </row>
    <row r="64" spans="12:13" ht="15">
      <c r="L64" s="48"/>
      <c r="M64" s="48"/>
    </row>
    <row r="65" spans="12:13" ht="15">
      <c r="L65" s="48"/>
      <c r="M65" s="48"/>
    </row>
    <row r="66" spans="12:13" ht="15">
      <c r="L66" s="48"/>
      <c r="M66" s="48"/>
    </row>
    <row r="67" spans="12:13" ht="15">
      <c r="L67" s="48"/>
      <c r="M67" s="48"/>
    </row>
    <row r="68" spans="12:13" ht="15">
      <c r="L68" s="48"/>
      <c r="M68" s="48"/>
    </row>
  </sheetData>
  <mergeCells count="3">
    <mergeCell ref="A1:J1"/>
    <mergeCell ref="A2:J2"/>
    <mergeCell ref="A3:J3"/>
  </mergeCells>
  <printOptions horizontalCentered="1"/>
  <pageMargins left="0.9" right="0.9" top="0.5" bottom="0.5" header="0.5" footer="0.5"/>
  <pageSetup horizontalDpi="600" verticalDpi="600" orientation="portrait" scale="78" r:id="rId1"/>
  <headerFooter alignWithMargins="0">
    <oddFooter>&amp;C&amp;"Times New Roman,Regular"&amp;11- S&amp;P -</oddFooter>
  </headerFooter>
  <colBreaks count="1" manualBreakCount="1">
    <brk id="11" max="41" man="1"/>
  </colBreaks>
</worksheet>
</file>

<file path=xl/worksheets/sheet24.xml><?xml version="1.0" encoding="utf-8"?>
<worksheet xmlns="http://schemas.openxmlformats.org/spreadsheetml/2006/main" xmlns:r="http://schemas.openxmlformats.org/officeDocument/2006/relationships">
  <dimension ref="A1:T48"/>
  <sheetViews>
    <sheetView workbookViewId="0" topLeftCell="A1">
      <selection activeCell="A19" sqref="A19"/>
    </sheetView>
  </sheetViews>
  <sheetFormatPr defaultColWidth="9.140625" defaultRowHeight="12.75"/>
  <cols>
    <col min="1" max="1" width="7.7109375" style="54" customWidth="1"/>
    <col min="2" max="2" width="1.57421875" style="54" customWidth="1"/>
    <col min="3" max="3" width="13.7109375" style="54" customWidth="1"/>
    <col min="4" max="4" width="1.7109375" style="54" customWidth="1"/>
    <col min="5" max="5" width="13.7109375" style="54" customWidth="1"/>
    <col min="6" max="6" width="1.7109375" style="54" customWidth="1"/>
    <col min="7" max="7" width="13.7109375" style="54" customWidth="1"/>
    <col min="8" max="8" width="1.7109375" style="54" customWidth="1"/>
    <col min="9" max="9" width="13.7109375" style="54" customWidth="1"/>
    <col min="10" max="10" width="1.7109375" style="54" customWidth="1"/>
    <col min="11" max="11" width="13.7109375" style="54" customWidth="1"/>
    <col min="12" max="12" width="1.7109375" style="54" customWidth="1"/>
    <col min="13" max="14" width="13.7109375" style="54" customWidth="1"/>
    <col min="15" max="15" width="1.7109375" style="54" customWidth="1"/>
    <col min="16" max="16" width="13.7109375" style="54" customWidth="1"/>
    <col min="17" max="17" width="1.7109375" style="54" customWidth="1"/>
    <col min="18" max="18" width="13.7109375" style="54" customWidth="1"/>
    <col min="19" max="19" width="1.7109375" style="54" customWidth="1"/>
    <col min="20" max="20" width="13.7109375" style="54" customWidth="1"/>
  </cols>
  <sheetData>
    <row r="1" spans="1:20" ht="15.75">
      <c r="A1" s="319" t="str">
        <f>'Net Assets - Both'!A1:I1</f>
        <v>Sample County</v>
      </c>
      <c r="B1" s="319"/>
      <c r="C1" s="319"/>
      <c r="D1" s="319"/>
      <c r="E1" s="319"/>
      <c r="F1" s="319"/>
      <c r="G1" s="319"/>
      <c r="H1" s="319"/>
      <c r="I1" s="319"/>
      <c r="J1" s="319"/>
      <c r="K1" s="319"/>
      <c r="L1" s="319"/>
      <c r="M1" s="319"/>
      <c r="N1" s="164"/>
      <c r="O1" s="164"/>
      <c r="P1" s="164"/>
      <c r="Q1" s="254"/>
      <c r="R1" s="164"/>
      <c r="S1" s="164"/>
      <c r="T1" s="164"/>
    </row>
    <row r="2" spans="1:20" ht="15">
      <c r="A2" s="302" t="s">
        <v>611</v>
      </c>
      <c r="B2" s="302"/>
      <c r="C2" s="302"/>
      <c r="D2" s="302"/>
      <c r="E2" s="302"/>
      <c r="F2" s="302"/>
      <c r="G2" s="302"/>
      <c r="H2" s="302"/>
      <c r="I2" s="302"/>
      <c r="J2" s="302"/>
      <c r="K2" s="302"/>
      <c r="L2" s="302"/>
      <c r="M2" s="302"/>
      <c r="N2" s="141"/>
      <c r="O2" s="141"/>
      <c r="P2" s="141"/>
      <c r="Q2" s="253"/>
      <c r="R2" s="141"/>
      <c r="S2" s="141"/>
      <c r="T2" s="141"/>
    </row>
    <row r="3" spans="1:20" ht="15">
      <c r="A3" s="141"/>
      <c r="B3" s="141"/>
      <c r="C3" s="141"/>
      <c r="D3" s="141"/>
      <c r="E3" s="141"/>
      <c r="F3" s="141"/>
      <c r="G3" s="141"/>
      <c r="H3" s="141"/>
      <c r="I3" s="141"/>
      <c r="J3" s="141"/>
      <c r="K3" s="141"/>
      <c r="L3" s="141"/>
      <c r="M3" s="141"/>
      <c r="N3" s="141"/>
      <c r="O3" s="141"/>
      <c r="P3" s="141"/>
      <c r="Q3" s="141"/>
      <c r="R3" s="141"/>
      <c r="S3" s="141"/>
      <c r="T3" s="141"/>
    </row>
    <row r="4" spans="1:20" ht="15">
      <c r="A4" s="302" t="s">
        <v>265</v>
      </c>
      <c r="B4" s="302"/>
      <c r="C4" s="302"/>
      <c r="D4" s="302"/>
      <c r="E4" s="302"/>
      <c r="F4" s="302"/>
      <c r="G4" s="302"/>
      <c r="H4" s="302"/>
      <c r="I4" s="302"/>
      <c r="J4" s="302"/>
      <c r="K4" s="302"/>
      <c r="L4" s="302"/>
      <c r="M4" s="302"/>
      <c r="N4" s="141"/>
      <c r="O4" s="141"/>
      <c r="P4" s="141"/>
      <c r="Q4" s="253"/>
      <c r="R4" s="141"/>
      <c r="S4" s="141"/>
      <c r="T4" s="141"/>
    </row>
    <row r="5" spans="1:20" ht="15.75" thickBot="1">
      <c r="A5" s="285"/>
      <c r="B5" s="285"/>
      <c r="C5" s="285"/>
      <c r="D5" s="285"/>
      <c r="E5" s="285"/>
      <c r="F5" s="285"/>
      <c r="G5" s="285"/>
      <c r="H5" s="285"/>
      <c r="I5" s="285"/>
      <c r="J5" s="285"/>
      <c r="K5" s="285"/>
      <c r="L5" s="285"/>
      <c r="M5" s="285"/>
      <c r="N5" s="285"/>
      <c r="O5" s="285"/>
      <c r="P5" s="285"/>
      <c r="Q5" s="285"/>
      <c r="R5" s="285"/>
      <c r="S5" s="285"/>
      <c r="T5" s="285"/>
    </row>
    <row r="6" ht="13.5" thickTop="1"/>
    <row r="7" spans="3:20" ht="15">
      <c r="C7" s="305" t="s">
        <v>665</v>
      </c>
      <c r="D7" s="305"/>
      <c r="E7" s="305"/>
      <c r="F7" s="305"/>
      <c r="G7" s="305"/>
      <c r="H7" s="305"/>
      <c r="I7" s="305"/>
      <c r="J7" s="305"/>
      <c r="K7" s="305"/>
      <c r="L7" s="305"/>
      <c r="M7" s="305"/>
      <c r="N7" s="305" t="s">
        <v>613</v>
      </c>
      <c r="O7" s="305"/>
      <c r="P7" s="305"/>
      <c r="Q7" s="305"/>
      <c r="R7" s="305"/>
      <c r="S7" s="305"/>
      <c r="T7" s="305"/>
    </row>
    <row r="9" spans="1:20" ht="15">
      <c r="A9" s="21"/>
      <c r="B9" s="21"/>
      <c r="C9" s="58" t="s">
        <v>624</v>
      </c>
      <c r="D9" s="58"/>
      <c r="E9" s="58" t="s">
        <v>615</v>
      </c>
      <c r="F9" s="58"/>
      <c r="G9" s="58"/>
      <c r="H9" s="58"/>
      <c r="I9" s="305" t="s">
        <v>618</v>
      </c>
      <c r="J9" s="305"/>
      <c r="K9" s="305"/>
      <c r="L9" s="77"/>
      <c r="M9" s="77"/>
      <c r="N9" s="58"/>
      <c r="O9" s="58"/>
      <c r="P9" s="305" t="s">
        <v>618</v>
      </c>
      <c r="Q9" s="305"/>
      <c r="R9" s="305"/>
      <c r="S9" s="77"/>
      <c r="T9" s="77"/>
    </row>
    <row r="10" spans="1:20" ht="15">
      <c r="A10" s="58"/>
      <c r="B10" s="58"/>
      <c r="C10" s="58" t="s">
        <v>625</v>
      </c>
      <c r="D10" s="58"/>
      <c r="E10" s="58" t="s">
        <v>166</v>
      </c>
      <c r="F10" s="58"/>
      <c r="G10" s="58" t="s">
        <v>616</v>
      </c>
      <c r="H10" s="58"/>
      <c r="I10" s="58"/>
      <c r="J10" s="58"/>
      <c r="K10" s="58"/>
      <c r="L10" s="58"/>
      <c r="M10" s="58"/>
      <c r="N10" s="58" t="s">
        <v>621</v>
      </c>
      <c r="O10" s="58"/>
      <c r="P10" s="58"/>
      <c r="Q10" s="58"/>
      <c r="R10" s="58"/>
      <c r="S10" s="58"/>
      <c r="T10" s="58"/>
    </row>
    <row r="11" spans="1:20" ht="15">
      <c r="A11" s="59" t="s">
        <v>32</v>
      </c>
      <c r="B11" s="58"/>
      <c r="C11" s="59" t="s">
        <v>626</v>
      </c>
      <c r="D11" s="58"/>
      <c r="E11" s="59" t="s">
        <v>14</v>
      </c>
      <c r="F11" s="77"/>
      <c r="G11" s="59" t="s">
        <v>617</v>
      </c>
      <c r="H11" s="77"/>
      <c r="I11" s="59" t="s">
        <v>619</v>
      </c>
      <c r="J11" s="58"/>
      <c r="K11" s="59" t="s">
        <v>2</v>
      </c>
      <c r="L11" s="59"/>
      <c r="M11" s="59" t="s">
        <v>620</v>
      </c>
      <c r="N11" s="59" t="s">
        <v>622</v>
      </c>
      <c r="O11" s="77"/>
      <c r="P11" s="59" t="s">
        <v>619</v>
      </c>
      <c r="Q11" s="58"/>
      <c r="R11" s="59" t="s">
        <v>2</v>
      </c>
      <c r="S11" s="59"/>
      <c r="T11" s="59" t="s">
        <v>620</v>
      </c>
    </row>
    <row r="12" spans="1:20" ht="15">
      <c r="A12" s="21"/>
      <c r="B12" s="21"/>
      <c r="C12" s="48"/>
      <c r="D12" s="21"/>
      <c r="E12" s="21"/>
      <c r="F12" s="21"/>
      <c r="G12" s="21"/>
      <c r="H12" s="21"/>
      <c r="I12" s="21"/>
      <c r="J12" s="21"/>
      <c r="K12" s="62"/>
      <c r="L12" s="62"/>
      <c r="M12" s="62"/>
      <c r="N12" s="21"/>
      <c r="O12" s="21"/>
      <c r="P12" s="62"/>
      <c r="Q12" s="62"/>
      <c r="R12" s="63"/>
      <c r="S12" s="63"/>
      <c r="T12" s="70"/>
    </row>
    <row r="13" spans="1:20" ht="15">
      <c r="A13" s="58">
        <v>1996</v>
      </c>
      <c r="B13" s="58"/>
      <c r="C13" s="95"/>
      <c r="D13" s="21"/>
      <c r="F13" s="21"/>
      <c r="G13" s="21"/>
      <c r="H13" s="21"/>
      <c r="I13" s="21"/>
      <c r="J13" s="21"/>
      <c r="K13" s="96"/>
      <c r="L13" s="96"/>
      <c r="M13" s="96"/>
      <c r="N13" s="40"/>
      <c r="O13" s="40"/>
      <c r="P13" s="96"/>
      <c r="Q13" s="96"/>
      <c r="R13" s="63"/>
      <c r="S13" s="63"/>
      <c r="T13" s="148"/>
    </row>
    <row r="14" spans="1:20" ht="15">
      <c r="A14" s="58">
        <v>1997</v>
      </c>
      <c r="B14" s="58"/>
      <c r="C14" s="95"/>
      <c r="D14" s="21"/>
      <c r="F14" s="21"/>
      <c r="G14" s="21"/>
      <c r="H14" s="21"/>
      <c r="I14" s="21"/>
      <c r="J14" s="21"/>
      <c r="K14" s="69"/>
      <c r="L14" s="69"/>
      <c r="M14" s="69"/>
      <c r="N14" s="44"/>
      <c r="O14" s="44"/>
      <c r="P14" s="69"/>
      <c r="Q14" s="69"/>
      <c r="R14" s="68"/>
      <c r="S14" s="63"/>
      <c r="T14" s="201"/>
    </row>
    <row r="15" spans="1:20" ht="15">
      <c r="A15" s="58">
        <v>1998</v>
      </c>
      <c r="B15" s="58"/>
      <c r="C15" s="95"/>
      <c r="D15" s="21"/>
      <c r="E15" s="21"/>
      <c r="F15" s="21"/>
      <c r="G15" s="21"/>
      <c r="H15" s="21"/>
      <c r="I15" s="21"/>
      <c r="J15" s="21"/>
      <c r="K15" s="69"/>
      <c r="L15" s="69"/>
      <c r="M15" s="69"/>
      <c r="N15" s="44"/>
      <c r="O15" s="44"/>
      <c r="P15" s="69"/>
      <c r="Q15" s="69"/>
      <c r="R15" s="68"/>
      <c r="S15" s="63"/>
      <c r="T15" s="201"/>
    </row>
    <row r="16" spans="1:20" ht="15">
      <c r="A16" s="58">
        <v>1999</v>
      </c>
      <c r="B16" s="58"/>
      <c r="C16" s="95"/>
      <c r="D16" s="21"/>
      <c r="E16" s="21"/>
      <c r="F16" s="21"/>
      <c r="G16" s="21"/>
      <c r="H16" s="21"/>
      <c r="I16" s="21"/>
      <c r="J16" s="21"/>
      <c r="K16" s="96"/>
      <c r="L16" s="96"/>
      <c r="M16" s="96"/>
      <c r="N16" s="44"/>
      <c r="O16" s="44"/>
      <c r="P16" s="96"/>
      <c r="Q16" s="96"/>
      <c r="R16" s="63"/>
      <c r="S16" s="63"/>
      <c r="T16" s="148"/>
    </row>
    <row r="17" spans="1:20" ht="15">
      <c r="A17" s="58">
        <v>2000</v>
      </c>
      <c r="B17" s="58"/>
      <c r="C17" s="95"/>
      <c r="D17" s="21"/>
      <c r="E17" s="21"/>
      <c r="F17" s="21"/>
      <c r="G17" s="21"/>
      <c r="H17" s="21"/>
      <c r="I17" s="21"/>
      <c r="J17" s="21"/>
      <c r="K17" s="69"/>
      <c r="L17" s="69"/>
      <c r="M17" s="69"/>
      <c r="N17" s="44"/>
      <c r="O17" s="44"/>
      <c r="P17" s="69"/>
      <c r="Q17" s="69"/>
      <c r="R17" s="68"/>
      <c r="S17" s="63"/>
      <c r="T17" s="201"/>
    </row>
    <row r="18" spans="1:20" ht="15">
      <c r="A18" s="58">
        <v>2001</v>
      </c>
      <c r="B18" s="58"/>
      <c r="C18" s="95"/>
      <c r="D18" s="21"/>
      <c r="E18" s="21"/>
      <c r="F18" s="21"/>
      <c r="G18" s="21"/>
      <c r="H18" s="21"/>
      <c r="I18" s="21"/>
      <c r="J18" s="21"/>
      <c r="K18" s="69"/>
      <c r="L18" s="69"/>
      <c r="M18" s="69"/>
      <c r="N18" s="44"/>
      <c r="O18" s="44"/>
      <c r="P18" s="69"/>
      <c r="Q18" s="69"/>
      <c r="R18" s="68"/>
      <c r="S18" s="63"/>
      <c r="T18" s="201"/>
    </row>
    <row r="19" spans="1:20" ht="15">
      <c r="A19" s="58">
        <v>2002</v>
      </c>
      <c r="B19" s="58"/>
      <c r="C19" s="95"/>
      <c r="D19" s="21"/>
      <c r="E19" s="21"/>
      <c r="F19" s="21"/>
      <c r="G19" s="21"/>
      <c r="H19" s="21"/>
      <c r="I19" s="21"/>
      <c r="J19" s="21"/>
      <c r="K19" s="69"/>
      <c r="L19" s="69"/>
      <c r="M19" s="69"/>
      <c r="N19" s="44"/>
      <c r="O19" s="44"/>
      <c r="P19" s="69"/>
      <c r="Q19" s="69"/>
      <c r="R19" s="68"/>
      <c r="S19" s="63"/>
      <c r="T19" s="201"/>
    </row>
    <row r="20" spans="1:20" ht="15">
      <c r="A20" s="58">
        <v>2003</v>
      </c>
      <c r="B20" s="58"/>
      <c r="C20" s="95"/>
      <c r="D20" s="21"/>
      <c r="E20" s="21"/>
      <c r="F20" s="21"/>
      <c r="G20" s="21"/>
      <c r="H20" s="21"/>
      <c r="I20" s="21"/>
      <c r="J20" s="21"/>
      <c r="K20" s="69"/>
      <c r="L20" s="69"/>
      <c r="M20" s="69"/>
      <c r="N20" s="44"/>
      <c r="O20" s="44"/>
      <c r="P20" s="69"/>
      <c r="Q20" s="69"/>
      <c r="R20" s="68"/>
      <c r="S20" s="63"/>
      <c r="T20" s="201"/>
    </row>
    <row r="21" spans="1:20" ht="15">
      <c r="A21" s="58">
        <v>2004</v>
      </c>
      <c r="B21" s="58"/>
      <c r="C21" s="95"/>
      <c r="D21" s="21"/>
      <c r="E21" s="21"/>
      <c r="F21" s="21"/>
      <c r="G21" s="21"/>
      <c r="H21" s="21"/>
      <c r="I21" s="21"/>
      <c r="J21" s="21"/>
      <c r="K21" s="69"/>
      <c r="L21" s="69"/>
      <c r="M21" s="69"/>
      <c r="N21" s="44"/>
      <c r="O21" s="44"/>
      <c r="P21" s="69"/>
      <c r="Q21" s="69"/>
      <c r="R21" s="68"/>
      <c r="S21" s="63"/>
      <c r="T21" s="201"/>
    </row>
    <row r="22" spans="1:20" ht="15">
      <c r="A22" s="142">
        <v>2005</v>
      </c>
      <c r="B22" s="58"/>
      <c r="C22" s="95"/>
      <c r="D22" s="21"/>
      <c r="E22" s="21"/>
      <c r="F22" s="21"/>
      <c r="G22" s="21"/>
      <c r="H22" s="21"/>
      <c r="I22" s="21"/>
      <c r="J22" s="21"/>
      <c r="K22" s="69"/>
      <c r="L22" s="69"/>
      <c r="M22" s="69"/>
      <c r="N22" s="44"/>
      <c r="O22" s="44"/>
      <c r="P22" s="69"/>
      <c r="Q22" s="69"/>
      <c r="R22" s="68"/>
      <c r="S22" s="63"/>
      <c r="T22" s="201"/>
    </row>
    <row r="23" spans="1:20" ht="15">
      <c r="A23" s="58"/>
      <c r="B23" s="58"/>
      <c r="C23" s="95"/>
      <c r="D23" s="21"/>
      <c r="E23" s="21"/>
      <c r="F23" s="21"/>
      <c r="G23" s="21"/>
      <c r="H23" s="21"/>
      <c r="I23" s="21"/>
      <c r="J23" s="21"/>
      <c r="K23" s="69"/>
      <c r="L23" s="69"/>
      <c r="M23" s="69"/>
      <c r="N23" s="44"/>
      <c r="O23" s="44"/>
      <c r="P23" s="69"/>
      <c r="Q23" s="69"/>
      <c r="R23" s="68"/>
      <c r="S23" s="63"/>
      <c r="T23" s="201"/>
    </row>
    <row r="24" spans="3:20" ht="15">
      <c r="C24" s="305" t="s">
        <v>623</v>
      </c>
      <c r="D24" s="305"/>
      <c r="E24" s="305"/>
      <c r="F24" s="305"/>
      <c r="G24" s="305"/>
      <c r="H24" s="305"/>
      <c r="I24" s="305"/>
      <c r="J24" s="305"/>
      <c r="K24" s="305"/>
      <c r="L24" s="305"/>
      <c r="M24" s="305"/>
      <c r="N24" s="305" t="s">
        <v>612</v>
      </c>
      <c r="O24" s="305"/>
      <c r="P24" s="305"/>
      <c r="Q24" s="305"/>
      <c r="R24" s="305"/>
      <c r="S24" s="305"/>
      <c r="T24" s="305"/>
    </row>
    <row r="26" spans="1:20" ht="15">
      <c r="A26" s="21"/>
      <c r="B26" s="21"/>
      <c r="C26" s="58" t="s">
        <v>627</v>
      </c>
      <c r="D26" s="58"/>
      <c r="E26" s="58" t="s">
        <v>615</v>
      </c>
      <c r="F26" s="58"/>
      <c r="G26" s="58"/>
      <c r="H26" s="58"/>
      <c r="I26" s="305" t="s">
        <v>618</v>
      </c>
      <c r="J26" s="305"/>
      <c r="K26" s="305"/>
      <c r="L26" s="77"/>
      <c r="M26" s="77"/>
      <c r="N26" s="58"/>
      <c r="O26" s="58"/>
      <c r="P26" s="305" t="s">
        <v>618</v>
      </c>
      <c r="Q26" s="305"/>
      <c r="R26" s="305"/>
      <c r="S26" s="77"/>
      <c r="T26" s="77"/>
    </row>
    <row r="27" spans="1:20" ht="15">
      <c r="A27" s="58"/>
      <c r="B27" s="58"/>
      <c r="C27" s="58" t="s">
        <v>625</v>
      </c>
      <c r="D27" s="58"/>
      <c r="E27" s="58" t="s">
        <v>166</v>
      </c>
      <c r="F27" s="58"/>
      <c r="G27" s="58" t="s">
        <v>616</v>
      </c>
      <c r="H27" s="58"/>
      <c r="I27" s="58"/>
      <c r="J27" s="58"/>
      <c r="K27" s="58"/>
      <c r="L27" s="58"/>
      <c r="M27" s="58"/>
      <c r="N27" s="58" t="s">
        <v>122</v>
      </c>
      <c r="O27" s="58"/>
      <c r="P27" s="58"/>
      <c r="Q27" s="58"/>
      <c r="R27" s="58"/>
      <c r="S27" s="58"/>
      <c r="T27" s="58"/>
    </row>
    <row r="28" spans="1:20" ht="15">
      <c r="A28" s="59" t="s">
        <v>32</v>
      </c>
      <c r="B28" s="58"/>
      <c r="C28" s="59" t="s">
        <v>626</v>
      </c>
      <c r="D28" s="58"/>
      <c r="E28" s="59" t="s">
        <v>14</v>
      </c>
      <c r="F28" s="77"/>
      <c r="G28" s="59" t="s">
        <v>617</v>
      </c>
      <c r="H28" s="77"/>
      <c r="I28" s="59" t="s">
        <v>619</v>
      </c>
      <c r="J28" s="58"/>
      <c r="K28" s="59" t="s">
        <v>2</v>
      </c>
      <c r="L28" s="59"/>
      <c r="M28" s="59" t="s">
        <v>620</v>
      </c>
      <c r="N28" s="59" t="s">
        <v>614</v>
      </c>
      <c r="O28" s="77"/>
      <c r="P28" s="59" t="s">
        <v>619</v>
      </c>
      <c r="Q28" s="58"/>
      <c r="R28" s="59" t="s">
        <v>2</v>
      </c>
      <c r="S28" s="59"/>
      <c r="T28" s="59" t="s">
        <v>620</v>
      </c>
    </row>
    <row r="29" spans="1:20" ht="15">
      <c r="A29" s="21"/>
      <c r="B29" s="21"/>
      <c r="C29" s="48"/>
      <c r="D29" s="21"/>
      <c r="E29" s="21"/>
      <c r="F29" s="21"/>
      <c r="G29" s="21"/>
      <c r="H29" s="21"/>
      <c r="I29" s="21"/>
      <c r="J29" s="21"/>
      <c r="K29" s="62"/>
      <c r="L29" s="62"/>
      <c r="M29" s="62"/>
      <c r="N29" s="21"/>
      <c r="O29" s="21"/>
      <c r="P29" s="62"/>
      <c r="Q29" s="62"/>
      <c r="R29" s="63"/>
      <c r="S29" s="63"/>
      <c r="T29" s="70"/>
    </row>
    <row r="30" spans="1:20" ht="15">
      <c r="A30" s="58">
        <v>1996</v>
      </c>
      <c r="B30" s="58"/>
      <c r="C30" s="95"/>
      <c r="D30" s="21"/>
      <c r="F30" s="21"/>
      <c r="G30" s="21"/>
      <c r="H30" s="21"/>
      <c r="I30" s="21"/>
      <c r="J30" s="21"/>
      <c r="K30" s="96"/>
      <c r="L30" s="96"/>
      <c r="M30" s="96"/>
      <c r="N30" s="40"/>
      <c r="O30" s="40"/>
      <c r="P30" s="96"/>
      <c r="Q30" s="96"/>
      <c r="R30" s="63"/>
      <c r="S30" s="63"/>
      <c r="T30" s="148"/>
    </row>
    <row r="31" spans="1:20" ht="15">
      <c r="A31" s="58">
        <v>1997</v>
      </c>
      <c r="B31" s="58"/>
      <c r="C31" s="95"/>
      <c r="D31" s="21"/>
      <c r="F31" s="21"/>
      <c r="G31" s="21"/>
      <c r="H31" s="21"/>
      <c r="I31" s="21"/>
      <c r="J31" s="21"/>
      <c r="K31" s="96"/>
      <c r="L31" s="96"/>
      <c r="M31" s="96"/>
      <c r="N31" s="40"/>
      <c r="O31" s="40"/>
      <c r="P31" s="96"/>
      <c r="Q31" s="96"/>
      <c r="R31" s="63"/>
      <c r="S31" s="63"/>
      <c r="T31" s="148"/>
    </row>
    <row r="32" spans="1:20" ht="15">
      <c r="A32" s="58">
        <v>1998</v>
      </c>
      <c r="B32" s="58"/>
      <c r="C32" s="95"/>
      <c r="D32" s="21"/>
      <c r="F32" s="21"/>
      <c r="G32" s="21"/>
      <c r="H32" s="21"/>
      <c r="I32" s="21"/>
      <c r="J32" s="21"/>
      <c r="K32" s="69"/>
      <c r="L32" s="69"/>
      <c r="M32" s="69"/>
      <c r="N32" s="44"/>
      <c r="O32" s="44"/>
      <c r="P32" s="69"/>
      <c r="Q32" s="69"/>
      <c r="R32" s="68"/>
      <c r="S32" s="63"/>
      <c r="T32" s="201"/>
    </row>
    <row r="33" spans="1:20" ht="15">
      <c r="A33" s="58">
        <v>1999</v>
      </c>
      <c r="B33" s="58"/>
      <c r="C33" s="95"/>
      <c r="D33" s="21"/>
      <c r="E33" s="21"/>
      <c r="F33" s="21"/>
      <c r="G33" s="21"/>
      <c r="H33" s="21"/>
      <c r="I33" s="21"/>
      <c r="J33" s="21"/>
      <c r="K33" s="69"/>
      <c r="L33" s="69"/>
      <c r="M33" s="69"/>
      <c r="N33" s="44"/>
      <c r="O33" s="44"/>
      <c r="P33" s="69"/>
      <c r="Q33" s="69"/>
      <c r="R33" s="68"/>
      <c r="S33" s="63"/>
      <c r="T33" s="201"/>
    </row>
    <row r="34" spans="1:20" ht="15">
      <c r="A34" s="58">
        <v>2000</v>
      </c>
      <c r="B34" s="58"/>
      <c r="C34" s="95"/>
      <c r="D34" s="21"/>
      <c r="E34" s="21"/>
      <c r="F34" s="21"/>
      <c r="G34" s="21"/>
      <c r="H34" s="21"/>
      <c r="I34" s="21"/>
      <c r="J34" s="21"/>
      <c r="K34" s="96"/>
      <c r="L34" s="96"/>
      <c r="M34" s="96"/>
      <c r="N34" s="44"/>
      <c r="O34" s="44"/>
      <c r="P34" s="96"/>
      <c r="Q34" s="96"/>
      <c r="R34" s="63"/>
      <c r="S34" s="63"/>
      <c r="T34" s="148"/>
    </row>
    <row r="35" spans="1:20" ht="15">
      <c r="A35" s="58">
        <v>2001</v>
      </c>
      <c r="B35" s="58"/>
      <c r="C35" s="95"/>
      <c r="D35" s="21"/>
      <c r="E35" s="21"/>
      <c r="F35" s="21"/>
      <c r="G35" s="21"/>
      <c r="H35" s="21"/>
      <c r="I35" s="21"/>
      <c r="J35" s="21"/>
      <c r="K35" s="69"/>
      <c r="L35" s="69"/>
      <c r="M35" s="69"/>
      <c r="N35" s="44"/>
      <c r="O35" s="44"/>
      <c r="P35" s="69"/>
      <c r="Q35" s="69"/>
      <c r="R35" s="68"/>
      <c r="S35" s="63"/>
      <c r="T35" s="201"/>
    </row>
    <row r="36" spans="1:20" ht="15">
      <c r="A36" s="58">
        <v>2002</v>
      </c>
      <c r="B36" s="58"/>
      <c r="C36" s="95"/>
      <c r="D36" s="21"/>
      <c r="E36" s="21"/>
      <c r="F36" s="21"/>
      <c r="G36" s="21"/>
      <c r="H36" s="21"/>
      <c r="I36" s="21"/>
      <c r="J36" s="21"/>
      <c r="K36" s="69"/>
      <c r="L36" s="69"/>
      <c r="M36" s="69"/>
      <c r="N36" s="44"/>
      <c r="O36" s="44"/>
      <c r="P36" s="69"/>
      <c r="Q36" s="69"/>
      <c r="R36" s="68"/>
      <c r="S36" s="63"/>
      <c r="T36" s="201"/>
    </row>
    <row r="37" spans="1:20" ht="15">
      <c r="A37" s="58">
        <v>2003</v>
      </c>
      <c r="B37" s="58"/>
      <c r="C37" s="95"/>
      <c r="D37" s="21"/>
      <c r="E37" s="21"/>
      <c r="F37" s="21"/>
      <c r="G37" s="21"/>
      <c r="H37" s="21"/>
      <c r="I37" s="21"/>
      <c r="J37" s="21"/>
      <c r="K37" s="69"/>
      <c r="L37" s="69"/>
      <c r="M37" s="69"/>
      <c r="N37" s="44"/>
      <c r="O37" s="44"/>
      <c r="P37" s="69"/>
      <c r="Q37" s="69"/>
      <c r="R37" s="68"/>
      <c r="S37" s="63"/>
      <c r="T37" s="201"/>
    </row>
    <row r="38" spans="1:20" ht="15">
      <c r="A38" s="58">
        <v>2004</v>
      </c>
      <c r="B38" s="58"/>
      <c r="C38" s="95"/>
      <c r="D38" s="21"/>
      <c r="E38" s="21"/>
      <c r="F38" s="21"/>
      <c r="G38" s="21"/>
      <c r="H38" s="21"/>
      <c r="I38" s="21"/>
      <c r="J38" s="21"/>
      <c r="K38" s="69"/>
      <c r="L38" s="69"/>
      <c r="M38" s="69"/>
      <c r="N38" s="44"/>
      <c r="O38" s="44"/>
      <c r="P38" s="69"/>
      <c r="Q38" s="69"/>
      <c r="R38" s="68"/>
      <c r="S38" s="63"/>
      <c r="T38" s="201"/>
    </row>
    <row r="39" spans="1:20" ht="15">
      <c r="A39" s="142">
        <v>2005</v>
      </c>
      <c r="B39" s="58"/>
      <c r="C39" s="95"/>
      <c r="D39" s="21"/>
      <c r="E39" s="21"/>
      <c r="F39" s="21"/>
      <c r="G39" s="21"/>
      <c r="H39" s="21"/>
      <c r="I39" s="21"/>
      <c r="J39" s="21"/>
      <c r="K39" s="69"/>
      <c r="L39" s="69"/>
      <c r="M39" s="69"/>
      <c r="N39" s="44"/>
      <c r="O39" s="44"/>
      <c r="P39" s="69"/>
      <c r="Q39" s="69"/>
      <c r="R39" s="68"/>
      <c r="S39" s="63"/>
      <c r="T39" s="201"/>
    </row>
    <row r="40" spans="2:20" ht="15">
      <c r="B40" s="58"/>
      <c r="C40" s="95"/>
      <c r="D40" s="21"/>
      <c r="E40" s="21"/>
      <c r="F40" s="21"/>
      <c r="G40" s="21"/>
      <c r="H40" s="21"/>
      <c r="I40" s="21"/>
      <c r="J40" s="21"/>
      <c r="K40" s="69"/>
      <c r="L40" s="69"/>
      <c r="M40" s="69"/>
      <c r="N40" s="44"/>
      <c r="O40" s="44"/>
      <c r="P40" s="69"/>
      <c r="Q40" s="69"/>
      <c r="R40" s="68"/>
      <c r="S40" s="63"/>
      <c r="T40" s="201"/>
    </row>
    <row r="41" spans="1:20" ht="15">
      <c r="A41" s="100" t="s">
        <v>604</v>
      </c>
      <c r="B41" s="58"/>
      <c r="C41" s="95"/>
      <c r="D41" s="21"/>
      <c r="E41" s="21"/>
      <c r="F41" s="21"/>
      <c r="G41" s="21"/>
      <c r="H41" s="21"/>
      <c r="I41" s="21"/>
      <c r="J41" s="21"/>
      <c r="K41" s="69"/>
      <c r="L41" s="69"/>
      <c r="M41" s="69"/>
      <c r="N41" s="44"/>
      <c r="O41" s="44"/>
      <c r="P41" s="69"/>
      <c r="Q41" s="69"/>
      <c r="R41" s="68"/>
      <c r="S41" s="63"/>
      <c r="T41" s="201"/>
    </row>
    <row r="42" spans="2:20" ht="15">
      <c r="B42" s="21"/>
      <c r="C42" s="95"/>
      <c r="D42" s="21"/>
      <c r="E42" s="21"/>
      <c r="F42" s="21"/>
      <c r="G42" s="21"/>
      <c r="H42" s="21"/>
      <c r="I42" s="21"/>
      <c r="J42" s="21"/>
      <c r="K42" s="69"/>
      <c r="L42" s="69"/>
      <c r="M42" s="69"/>
      <c r="N42" s="44"/>
      <c r="O42" s="44"/>
      <c r="P42" s="69"/>
      <c r="Q42" s="69"/>
      <c r="R42" s="68"/>
      <c r="S42" s="63"/>
      <c r="T42" s="201"/>
    </row>
    <row r="43" spans="1:20" ht="15">
      <c r="A43" s="58"/>
      <c r="B43" s="21"/>
      <c r="C43" s="95"/>
      <c r="D43" s="21"/>
      <c r="E43" s="21"/>
      <c r="F43" s="21"/>
      <c r="G43" s="21"/>
      <c r="H43" s="21"/>
      <c r="I43" s="21"/>
      <c r="J43" s="21"/>
      <c r="K43" s="69"/>
      <c r="L43" s="69"/>
      <c r="M43" s="69"/>
      <c r="N43" s="44"/>
      <c r="O43" s="44"/>
      <c r="P43" s="69"/>
      <c r="Q43" s="69"/>
      <c r="R43" s="68"/>
      <c r="S43" s="63"/>
      <c r="T43" s="201"/>
    </row>
    <row r="44" spans="2:20" ht="15">
      <c r="B44" s="21"/>
      <c r="C44" s="95"/>
      <c r="D44" s="21"/>
      <c r="E44" s="21"/>
      <c r="F44" s="21"/>
      <c r="G44" s="21"/>
      <c r="H44" s="21"/>
      <c r="I44" s="21"/>
      <c r="J44" s="21"/>
      <c r="K44" s="69"/>
      <c r="L44" s="69"/>
      <c r="M44" s="69"/>
      <c r="N44" s="44"/>
      <c r="O44" s="44"/>
      <c r="P44" s="69"/>
      <c r="Q44" s="69"/>
      <c r="R44" s="68"/>
      <c r="S44" s="63"/>
      <c r="T44" s="201"/>
    </row>
    <row r="45" spans="1:20" ht="15">
      <c r="A45" s="58"/>
      <c r="B45" s="21"/>
      <c r="C45" s="95"/>
      <c r="D45" s="21"/>
      <c r="E45" s="21"/>
      <c r="F45" s="21"/>
      <c r="G45" s="21"/>
      <c r="H45" s="21"/>
      <c r="I45" s="21"/>
      <c r="J45" s="21"/>
      <c r="K45" s="69"/>
      <c r="L45" s="69"/>
      <c r="M45" s="69"/>
      <c r="N45" s="44"/>
      <c r="O45" s="44"/>
      <c r="P45" s="69"/>
      <c r="Q45" s="69"/>
      <c r="R45" s="68"/>
      <c r="S45" s="63"/>
      <c r="T45" s="201"/>
    </row>
    <row r="46" spans="2:20" ht="15">
      <c r="B46" s="21"/>
      <c r="C46" s="95"/>
      <c r="D46" s="21"/>
      <c r="E46" s="21"/>
      <c r="F46" s="21"/>
      <c r="G46" s="21"/>
      <c r="H46" s="21"/>
      <c r="I46" s="21"/>
      <c r="J46" s="21"/>
      <c r="K46" s="69"/>
      <c r="L46" s="69"/>
      <c r="M46" s="69"/>
      <c r="N46" s="44"/>
      <c r="O46" s="44"/>
      <c r="P46" s="69"/>
      <c r="Q46" s="69"/>
      <c r="R46" s="68"/>
      <c r="S46" s="63"/>
      <c r="T46" s="201"/>
    </row>
    <row r="47" spans="1:20" ht="15">
      <c r="A47" s="58"/>
      <c r="B47" s="21"/>
      <c r="C47" s="95"/>
      <c r="D47" s="21"/>
      <c r="E47" s="21"/>
      <c r="F47" s="21"/>
      <c r="G47" s="21"/>
      <c r="H47" s="21"/>
      <c r="I47" s="21"/>
      <c r="J47" s="21"/>
      <c r="K47" s="69"/>
      <c r="L47" s="69"/>
      <c r="M47" s="69"/>
      <c r="N47" s="44"/>
      <c r="O47" s="44"/>
      <c r="P47" s="69"/>
      <c r="Q47" s="69"/>
      <c r="R47" s="221"/>
      <c r="S47" s="63"/>
      <c r="T47" s="201"/>
    </row>
    <row r="48" spans="2:20" ht="15">
      <c r="B48" s="143"/>
      <c r="C48" s="155"/>
      <c r="D48" s="143"/>
      <c r="E48" s="143"/>
      <c r="F48" s="143"/>
      <c r="G48" s="143"/>
      <c r="H48" s="143"/>
      <c r="I48" s="143"/>
      <c r="J48" s="143"/>
      <c r="K48" s="126"/>
      <c r="L48" s="126"/>
      <c r="M48" s="126"/>
      <c r="N48" s="151"/>
      <c r="O48" s="151"/>
      <c r="P48" s="69"/>
      <c r="Q48" s="69"/>
      <c r="R48" s="68"/>
      <c r="S48" s="153"/>
      <c r="T48" s="202"/>
    </row>
  </sheetData>
  <mergeCells count="11">
    <mergeCell ref="P26:R26"/>
    <mergeCell ref="C24:M24"/>
    <mergeCell ref="C7:M7"/>
    <mergeCell ref="P9:R9"/>
    <mergeCell ref="I9:K9"/>
    <mergeCell ref="N7:T7"/>
    <mergeCell ref="N24:T24"/>
    <mergeCell ref="A4:M4"/>
    <mergeCell ref="A2:M2"/>
    <mergeCell ref="A1:M1"/>
    <mergeCell ref="I26:K26"/>
  </mergeCells>
  <printOptions horizontalCentered="1"/>
  <pageMargins left="0.75" right="0.75" top="1" bottom="1" header="0.5" footer="0.5"/>
  <pageSetup horizontalDpi="1200" verticalDpi="1200" orientation="portrait" scale="90" r:id="rId1"/>
  <headerFooter alignWithMargins="0">
    <oddFooter>&amp;C- S&amp;P -</oddFooter>
  </headerFooter>
  <colBreaks count="1" manualBreakCount="1">
    <brk id="13" max="41" man="1"/>
  </colBreaks>
</worksheet>
</file>

<file path=xl/worksheets/sheet25.xml><?xml version="1.0" encoding="utf-8"?>
<worksheet xmlns="http://schemas.openxmlformats.org/spreadsheetml/2006/main" xmlns:r="http://schemas.openxmlformats.org/officeDocument/2006/relationships">
  <sheetPr codeName="Sheet22"/>
  <dimension ref="A1:S46"/>
  <sheetViews>
    <sheetView workbookViewId="0" topLeftCell="A1">
      <selection activeCell="A1" sqref="A1:I1"/>
    </sheetView>
  </sheetViews>
  <sheetFormatPr defaultColWidth="9.140625" defaultRowHeight="12.75"/>
  <cols>
    <col min="1" max="1" width="7.7109375" style="54" customWidth="1"/>
    <col min="2" max="2" width="1.57421875" style="54" customWidth="1"/>
    <col min="3" max="3" width="13.7109375" style="54" customWidth="1"/>
    <col min="4" max="4" width="1.7109375" style="54" customWidth="1"/>
    <col min="5" max="5" width="16.7109375" style="54" customWidth="1"/>
    <col min="6" max="6" width="1.7109375" style="54" customWidth="1"/>
    <col min="7" max="7" width="13.7109375" style="54" customWidth="1"/>
    <col min="8" max="8" width="1.7109375" style="54" customWidth="1"/>
    <col min="9" max="9" width="13.7109375" style="54" customWidth="1"/>
    <col min="10" max="10" width="1.7109375" style="54" customWidth="1"/>
    <col min="11" max="12" width="13.7109375" style="54" customWidth="1"/>
    <col min="13" max="13" width="1.7109375" style="54" customWidth="1"/>
    <col min="14" max="14" width="13.7109375" style="54" customWidth="1"/>
  </cols>
  <sheetData>
    <row r="1" spans="1:14" ht="15.75">
      <c r="A1" s="319" t="str">
        <f>'Net Assets - Both'!A1:I1</f>
        <v>Sample County</v>
      </c>
      <c r="B1" s="319"/>
      <c r="C1" s="319"/>
      <c r="D1" s="319"/>
      <c r="E1" s="319"/>
      <c r="F1" s="319"/>
      <c r="G1" s="319"/>
      <c r="H1" s="319"/>
      <c r="I1" s="319"/>
      <c r="J1" s="164"/>
      <c r="K1" s="164"/>
      <c r="L1" s="164"/>
      <c r="M1" s="164"/>
      <c r="N1" s="164"/>
    </row>
    <row r="2" spans="1:14" ht="15">
      <c r="A2" s="302" t="s">
        <v>264</v>
      </c>
      <c r="B2" s="302"/>
      <c r="C2" s="302"/>
      <c r="D2" s="302"/>
      <c r="E2" s="302"/>
      <c r="F2" s="302"/>
      <c r="G2" s="302"/>
      <c r="H2" s="302"/>
      <c r="I2" s="302"/>
      <c r="J2" s="141"/>
      <c r="K2" s="141"/>
      <c r="L2" s="141"/>
      <c r="M2" s="141"/>
      <c r="N2" s="141"/>
    </row>
    <row r="3" spans="1:14" ht="15">
      <c r="A3" s="302"/>
      <c r="B3" s="302"/>
      <c r="C3" s="302"/>
      <c r="D3" s="302"/>
      <c r="E3" s="302"/>
      <c r="F3" s="302"/>
      <c r="G3" s="302"/>
      <c r="H3" s="302"/>
      <c r="I3" s="302"/>
      <c r="J3" s="141"/>
      <c r="K3" s="141"/>
      <c r="L3" s="141"/>
      <c r="M3" s="141"/>
      <c r="N3" s="141"/>
    </row>
    <row r="4" spans="1:14" ht="15">
      <c r="A4" s="302" t="s">
        <v>265</v>
      </c>
      <c r="B4" s="302"/>
      <c r="C4" s="302"/>
      <c r="D4" s="302"/>
      <c r="E4" s="302"/>
      <c r="F4" s="302"/>
      <c r="G4" s="302"/>
      <c r="H4" s="302"/>
      <c r="I4" s="302"/>
      <c r="J4" s="141"/>
      <c r="K4" s="141"/>
      <c r="L4" s="141"/>
      <c r="M4" s="141"/>
      <c r="N4" s="141"/>
    </row>
    <row r="5" spans="1:19" ht="15.75" thickBot="1">
      <c r="A5" s="287"/>
      <c r="B5" s="287"/>
      <c r="C5" s="287"/>
      <c r="D5" s="287"/>
      <c r="E5" s="287"/>
      <c r="F5" s="287"/>
      <c r="G5" s="287"/>
      <c r="H5" s="287"/>
      <c r="I5" s="287"/>
      <c r="J5" s="242"/>
      <c r="K5" s="242"/>
      <c r="L5" s="242"/>
      <c r="M5" s="242"/>
      <c r="N5" s="242"/>
      <c r="O5" s="2"/>
      <c r="P5" s="2"/>
      <c r="Q5" s="2"/>
      <c r="R5" s="2"/>
      <c r="S5" s="2"/>
    </row>
    <row r="6" spans="12:19" ht="13.5" thickTop="1">
      <c r="L6" s="138"/>
      <c r="M6" s="138"/>
      <c r="N6" s="138"/>
      <c r="O6" s="2"/>
      <c r="P6" s="2"/>
      <c r="Q6" s="2"/>
      <c r="R6" s="2"/>
      <c r="S6" s="2"/>
    </row>
    <row r="7" spans="3:19" ht="15">
      <c r="C7" s="180"/>
      <c r="D7" s="180"/>
      <c r="E7" s="180"/>
      <c r="F7" s="138"/>
      <c r="G7" s="180"/>
      <c r="H7" s="180"/>
      <c r="I7" s="180"/>
      <c r="J7" s="180"/>
      <c r="K7" s="180"/>
      <c r="L7" s="180"/>
      <c r="M7" s="180"/>
      <c r="N7" s="180"/>
      <c r="O7" s="2"/>
      <c r="P7" s="2"/>
      <c r="Q7" s="2"/>
      <c r="R7" s="2"/>
      <c r="S7" s="2"/>
    </row>
    <row r="8" spans="7:19" ht="15">
      <c r="G8" s="58"/>
      <c r="I8" s="58"/>
      <c r="K8" s="58"/>
      <c r="L8" s="77"/>
      <c r="M8" s="77"/>
      <c r="N8" s="77"/>
      <c r="O8" s="2"/>
      <c r="P8" s="2"/>
      <c r="Q8" s="2"/>
      <c r="R8" s="2"/>
      <c r="S8" s="2"/>
    </row>
    <row r="9" spans="1:19" ht="15">
      <c r="A9" s="21"/>
      <c r="B9" s="21"/>
      <c r="D9" s="58"/>
      <c r="E9" s="58"/>
      <c r="F9" s="58"/>
      <c r="G9" s="58" t="s">
        <v>261</v>
      </c>
      <c r="H9" s="58"/>
      <c r="I9" s="58"/>
      <c r="J9" s="21"/>
      <c r="K9" s="58"/>
      <c r="L9" s="77"/>
      <c r="M9" s="17"/>
      <c r="N9" s="77"/>
      <c r="O9" s="2"/>
      <c r="P9" s="2"/>
      <c r="Q9" s="2"/>
      <c r="R9" s="2"/>
      <c r="S9" s="2"/>
    </row>
    <row r="10" spans="1:19" ht="15">
      <c r="A10" s="58"/>
      <c r="B10" s="58"/>
      <c r="C10" s="58"/>
      <c r="D10" s="58"/>
      <c r="E10" s="58" t="s">
        <v>268</v>
      </c>
      <c r="F10" s="58"/>
      <c r="G10" s="58" t="s">
        <v>209</v>
      </c>
      <c r="H10" s="58"/>
      <c r="I10" s="58" t="s">
        <v>266</v>
      </c>
      <c r="J10" s="21"/>
      <c r="K10" s="58"/>
      <c r="L10" s="77"/>
      <c r="M10" s="17"/>
      <c r="N10" s="77"/>
      <c r="O10" s="2"/>
      <c r="P10" s="2"/>
      <c r="Q10" s="2"/>
      <c r="R10" s="2"/>
      <c r="S10" s="2"/>
    </row>
    <row r="11" spans="1:19" ht="15">
      <c r="A11" s="59" t="s">
        <v>32</v>
      </c>
      <c r="B11" s="58"/>
      <c r="C11" s="59" t="s">
        <v>149</v>
      </c>
      <c r="D11" s="77"/>
      <c r="E11" s="59" t="s">
        <v>267</v>
      </c>
      <c r="F11" s="58"/>
      <c r="G11" s="59" t="s">
        <v>234</v>
      </c>
      <c r="H11" s="58"/>
      <c r="I11" s="59" t="s">
        <v>269</v>
      </c>
      <c r="J11" s="21"/>
      <c r="K11" s="77"/>
      <c r="L11" s="77"/>
      <c r="M11" s="17"/>
      <c r="N11" s="77"/>
      <c r="O11" s="2"/>
      <c r="P11" s="2"/>
      <c r="Q11" s="2"/>
      <c r="R11" s="2"/>
      <c r="S11" s="2"/>
    </row>
    <row r="12" spans="1:19" ht="15">
      <c r="A12" s="21"/>
      <c r="B12" s="21"/>
      <c r="C12" s="21"/>
      <c r="D12" s="21"/>
      <c r="E12" s="21"/>
      <c r="F12" s="21"/>
      <c r="G12" s="62"/>
      <c r="H12" s="62"/>
      <c r="I12" s="63"/>
      <c r="J12" s="63"/>
      <c r="K12" s="70"/>
      <c r="L12" s="105"/>
      <c r="M12" s="105"/>
      <c r="N12" s="103"/>
      <c r="O12" s="2"/>
      <c r="P12" s="2"/>
      <c r="Q12" s="2"/>
      <c r="R12" s="2"/>
      <c r="S12" s="2"/>
    </row>
    <row r="13" spans="1:19" ht="15">
      <c r="A13" s="58">
        <v>1996</v>
      </c>
      <c r="B13" s="58"/>
      <c r="C13" s="251"/>
      <c r="D13" s="251"/>
      <c r="E13" s="251"/>
      <c r="F13" s="251"/>
      <c r="G13" s="64" t="e">
        <f>+E13/C13</f>
        <v>#DIV/0!</v>
      </c>
      <c r="H13" s="70"/>
      <c r="I13" s="63"/>
      <c r="J13" s="63"/>
      <c r="K13" s="148"/>
      <c r="L13" s="105"/>
      <c r="M13" s="105"/>
      <c r="N13" s="243"/>
      <c r="O13" s="2"/>
      <c r="P13" s="2"/>
      <c r="Q13" s="2"/>
      <c r="R13" s="2"/>
      <c r="S13" s="2"/>
    </row>
    <row r="14" spans="1:14" ht="15">
      <c r="A14" s="58"/>
      <c r="B14" s="58"/>
      <c r="C14" s="95"/>
      <c r="D14" s="58"/>
      <c r="E14" s="64"/>
      <c r="F14" s="251"/>
      <c r="G14" s="251"/>
      <c r="H14" s="251"/>
      <c r="I14" s="251"/>
      <c r="J14" s="40"/>
      <c r="K14" s="96"/>
      <c r="L14" s="63"/>
      <c r="M14" s="63"/>
      <c r="N14" s="148"/>
    </row>
    <row r="15" spans="1:14" ht="15">
      <c r="A15" s="58">
        <v>1997</v>
      </c>
      <c r="B15" s="58"/>
      <c r="C15" s="95"/>
      <c r="D15" s="58"/>
      <c r="E15" s="67"/>
      <c r="F15" s="73"/>
      <c r="G15" s="73" t="e">
        <f>+E15/C15</f>
        <v>#DIV/0!</v>
      </c>
      <c r="H15" s="73"/>
      <c r="I15" s="73"/>
      <c r="J15" s="44"/>
      <c r="K15" s="69"/>
      <c r="L15" s="68"/>
      <c r="M15" s="63"/>
      <c r="N15" s="201"/>
    </row>
    <row r="16" spans="1:14" ht="15">
      <c r="A16" s="58"/>
      <c r="B16" s="58"/>
      <c r="C16" s="95"/>
      <c r="D16" s="58"/>
      <c r="E16" s="67"/>
      <c r="F16" s="73"/>
      <c r="G16" s="73"/>
      <c r="H16" s="73"/>
      <c r="I16" s="73"/>
      <c r="J16" s="44"/>
      <c r="K16" s="69"/>
      <c r="L16" s="68"/>
      <c r="M16" s="63"/>
      <c r="N16" s="201"/>
    </row>
    <row r="17" spans="1:14" ht="15">
      <c r="A17" s="58">
        <v>1998</v>
      </c>
      <c r="B17" s="58"/>
      <c r="C17" s="95"/>
      <c r="D17" s="58"/>
      <c r="E17" s="64"/>
      <c r="F17" s="73"/>
      <c r="G17" s="73" t="e">
        <f>+E17/C17</f>
        <v>#DIV/0!</v>
      </c>
      <c r="H17" s="73"/>
      <c r="I17" s="73"/>
      <c r="J17" s="44"/>
      <c r="K17" s="96"/>
      <c r="L17" s="63"/>
      <c r="M17" s="63"/>
      <c r="N17" s="148"/>
    </row>
    <row r="18" spans="1:14" ht="15">
      <c r="A18" s="58"/>
      <c r="B18" s="58"/>
      <c r="C18" s="95"/>
      <c r="D18" s="58"/>
      <c r="E18" s="67"/>
      <c r="F18" s="73"/>
      <c r="G18" s="73"/>
      <c r="H18" s="73"/>
      <c r="I18" s="73"/>
      <c r="J18" s="44"/>
      <c r="K18" s="69"/>
      <c r="L18" s="68"/>
      <c r="M18" s="63"/>
      <c r="N18" s="201"/>
    </row>
    <row r="19" spans="1:14" ht="15">
      <c r="A19" s="58">
        <v>1999</v>
      </c>
      <c r="B19" s="58"/>
      <c r="C19" s="95"/>
      <c r="D19" s="58"/>
      <c r="E19" s="67"/>
      <c r="F19" s="73"/>
      <c r="G19" s="73" t="e">
        <f>+E19/C19</f>
        <v>#DIV/0!</v>
      </c>
      <c r="H19" s="73"/>
      <c r="I19" s="73"/>
      <c r="J19" s="44"/>
      <c r="K19" s="69"/>
      <c r="L19" s="68"/>
      <c r="M19" s="63"/>
      <c r="N19" s="201"/>
    </row>
    <row r="20" spans="1:14" ht="15">
      <c r="A20" s="58"/>
      <c r="B20" s="58"/>
      <c r="C20" s="95"/>
      <c r="D20" s="58"/>
      <c r="E20" s="67"/>
      <c r="F20" s="73"/>
      <c r="G20" s="73"/>
      <c r="H20" s="73"/>
      <c r="I20" s="73"/>
      <c r="J20" s="44"/>
      <c r="K20" s="69"/>
      <c r="L20" s="68"/>
      <c r="M20" s="63"/>
      <c r="N20" s="201"/>
    </row>
    <row r="21" spans="1:14" ht="15">
      <c r="A21" s="58">
        <v>2000</v>
      </c>
      <c r="B21" s="58"/>
      <c r="C21" s="95"/>
      <c r="D21" s="58"/>
      <c r="E21" s="67"/>
      <c r="F21" s="73"/>
      <c r="G21" s="73" t="e">
        <f>+E21/C21</f>
        <v>#DIV/0!</v>
      </c>
      <c r="H21" s="73"/>
      <c r="I21" s="73"/>
      <c r="J21" s="44"/>
      <c r="K21" s="69"/>
      <c r="L21" s="68"/>
      <c r="M21" s="63"/>
      <c r="N21" s="201"/>
    </row>
    <row r="22" spans="1:14" ht="15">
      <c r="A22" s="58"/>
      <c r="B22" s="58"/>
      <c r="C22" s="95"/>
      <c r="D22" s="58"/>
      <c r="E22" s="67"/>
      <c r="F22" s="73"/>
      <c r="G22" s="73"/>
      <c r="H22" s="73"/>
      <c r="I22" s="73"/>
      <c r="J22" s="44"/>
      <c r="K22" s="69"/>
      <c r="L22" s="68"/>
      <c r="M22" s="63"/>
      <c r="N22" s="201"/>
    </row>
    <row r="23" spans="1:14" ht="15">
      <c r="A23" s="58">
        <v>2001</v>
      </c>
      <c r="B23" s="58"/>
      <c r="C23" s="95"/>
      <c r="D23" s="58"/>
      <c r="E23" s="67"/>
      <c r="F23" s="73"/>
      <c r="G23" s="73" t="e">
        <f>+E23/C23</f>
        <v>#DIV/0!</v>
      </c>
      <c r="H23" s="73"/>
      <c r="I23" s="73"/>
      <c r="J23" s="44"/>
      <c r="K23" s="69"/>
      <c r="L23" s="68"/>
      <c r="M23" s="63"/>
      <c r="N23" s="201"/>
    </row>
    <row r="24" spans="1:14" ht="15">
      <c r="A24" s="58"/>
      <c r="B24" s="58"/>
      <c r="C24" s="95"/>
      <c r="D24" s="58"/>
      <c r="E24" s="67"/>
      <c r="F24" s="73"/>
      <c r="G24" s="73"/>
      <c r="H24" s="73"/>
      <c r="I24" s="73"/>
      <c r="J24" s="44"/>
      <c r="K24" s="69"/>
      <c r="L24" s="68"/>
      <c r="M24" s="63"/>
      <c r="N24" s="201"/>
    </row>
    <row r="25" spans="1:14" ht="15">
      <c r="A25" s="58">
        <v>2002</v>
      </c>
      <c r="B25" s="21"/>
      <c r="C25" s="95"/>
      <c r="D25" s="58"/>
      <c r="E25" s="67"/>
      <c r="F25" s="73"/>
      <c r="G25" s="73" t="e">
        <f>+E25/C25</f>
        <v>#DIV/0!</v>
      </c>
      <c r="H25" s="73"/>
      <c r="I25" s="73"/>
      <c r="J25" s="44"/>
      <c r="K25" s="69"/>
      <c r="L25" s="68"/>
      <c r="M25" s="63"/>
      <c r="N25" s="201"/>
    </row>
    <row r="26" spans="1:14" ht="15">
      <c r="A26" s="58"/>
      <c r="B26" s="21"/>
      <c r="C26" s="95"/>
      <c r="D26" s="58"/>
      <c r="E26" s="67"/>
      <c r="F26" s="73"/>
      <c r="G26" s="73"/>
      <c r="H26" s="73"/>
      <c r="I26" s="73"/>
      <c r="J26" s="44"/>
      <c r="K26" s="69"/>
      <c r="L26" s="68"/>
      <c r="M26" s="63"/>
      <c r="N26" s="201"/>
    </row>
    <row r="27" spans="1:14" ht="15">
      <c r="A27" s="58">
        <v>2003</v>
      </c>
      <c r="B27" s="21"/>
      <c r="C27" s="95"/>
      <c r="D27" s="58"/>
      <c r="E27" s="67"/>
      <c r="F27" s="73"/>
      <c r="G27" s="73" t="e">
        <f>+E27/C27</f>
        <v>#DIV/0!</v>
      </c>
      <c r="H27" s="73"/>
      <c r="I27" s="73"/>
      <c r="J27" s="44"/>
      <c r="K27" s="69"/>
      <c r="L27" s="68"/>
      <c r="M27" s="63"/>
      <c r="N27" s="201"/>
    </row>
    <row r="28" spans="1:14" ht="15">
      <c r="A28" s="58"/>
      <c r="B28" s="21"/>
      <c r="C28" s="95"/>
      <c r="D28" s="58"/>
      <c r="E28" s="67"/>
      <c r="F28" s="73"/>
      <c r="G28" s="73"/>
      <c r="H28" s="73"/>
      <c r="I28" s="73"/>
      <c r="J28" s="44"/>
      <c r="K28" s="69"/>
      <c r="L28" s="68"/>
      <c r="M28" s="63"/>
      <c r="N28" s="201"/>
    </row>
    <row r="29" spans="1:14" ht="15">
      <c r="A29" s="58">
        <v>2004</v>
      </c>
      <c r="B29" s="21"/>
      <c r="C29" s="95"/>
      <c r="D29" s="58"/>
      <c r="E29" s="67"/>
      <c r="F29" s="73"/>
      <c r="G29" s="73" t="e">
        <f>+E29/C29</f>
        <v>#DIV/0!</v>
      </c>
      <c r="H29" s="73"/>
      <c r="I29" s="73"/>
      <c r="J29" s="44"/>
      <c r="K29" s="69"/>
      <c r="L29" s="68"/>
      <c r="M29" s="63"/>
      <c r="N29" s="201"/>
    </row>
    <row r="30" spans="1:14" ht="15">
      <c r="A30" s="58"/>
      <c r="B30" s="21"/>
      <c r="C30" s="95"/>
      <c r="D30" s="58"/>
      <c r="E30" s="67"/>
      <c r="F30" s="73"/>
      <c r="G30" s="73"/>
      <c r="H30" s="73"/>
      <c r="I30" s="73"/>
      <c r="J30" s="44"/>
      <c r="K30" s="69"/>
      <c r="L30" s="221"/>
      <c r="M30" s="63"/>
      <c r="N30" s="201"/>
    </row>
    <row r="31" spans="1:14" ht="15">
      <c r="A31" s="142">
        <v>2005</v>
      </c>
      <c r="B31" s="143"/>
      <c r="C31" s="155"/>
      <c r="D31" s="142"/>
      <c r="E31" s="163"/>
      <c r="F31" s="200"/>
      <c r="G31" s="73" t="e">
        <f>+E31/C31</f>
        <v>#DIV/0!</v>
      </c>
      <c r="H31" s="200"/>
      <c r="I31" s="200"/>
      <c r="J31" s="151"/>
      <c r="K31" s="69"/>
      <c r="L31" s="68"/>
      <c r="M31" s="153"/>
      <c r="N31" s="202"/>
    </row>
    <row r="33" spans="1:14" ht="15">
      <c r="A33" s="301" t="s">
        <v>225</v>
      </c>
      <c r="B33" s="301"/>
      <c r="C33" s="101" t="s">
        <v>50</v>
      </c>
      <c r="D33" s="21"/>
      <c r="E33" s="21"/>
      <c r="F33" s="21"/>
      <c r="G33" s="21"/>
      <c r="H33" s="21"/>
      <c r="I33" s="21"/>
      <c r="J33" s="21"/>
      <c r="K33" s="21"/>
      <c r="L33" s="21"/>
      <c r="M33" s="21"/>
      <c r="N33" s="21"/>
    </row>
    <row r="34" spans="1:14" ht="15">
      <c r="A34" s="21"/>
      <c r="B34" s="21"/>
      <c r="C34" s="101" t="s">
        <v>578</v>
      </c>
      <c r="D34" s="21"/>
      <c r="E34" s="21"/>
      <c r="F34" s="21"/>
      <c r="G34" s="21"/>
      <c r="H34" s="21"/>
      <c r="I34" s="21"/>
      <c r="J34" s="21"/>
      <c r="K34" s="21"/>
      <c r="L34" s="21"/>
      <c r="M34" s="21"/>
      <c r="N34" s="21"/>
    </row>
    <row r="35" spans="1:14" ht="15">
      <c r="A35" s="301"/>
      <c r="B35" s="301"/>
      <c r="C35" s="101" t="s">
        <v>579</v>
      </c>
      <c r="D35" s="21"/>
      <c r="E35" s="21"/>
      <c r="F35" s="21"/>
      <c r="G35" s="21"/>
      <c r="H35" s="21"/>
      <c r="I35" s="21"/>
      <c r="J35" s="21"/>
      <c r="K35" s="21"/>
      <c r="L35" s="21"/>
      <c r="M35" s="21"/>
      <c r="N35" s="21"/>
    </row>
    <row r="36" spans="1:14" ht="15">
      <c r="A36" s="21"/>
      <c r="B36" s="21"/>
      <c r="C36" s="21"/>
      <c r="D36" s="21"/>
      <c r="E36" s="21"/>
      <c r="F36" s="21"/>
      <c r="G36" s="21"/>
      <c r="H36" s="21"/>
      <c r="I36" s="21"/>
      <c r="J36" s="21"/>
      <c r="K36" s="21"/>
      <c r="L36" s="21"/>
      <c r="M36" s="21"/>
      <c r="N36" s="21"/>
    </row>
    <row r="37" spans="1:14" ht="15">
      <c r="A37" s="78"/>
      <c r="B37" s="78"/>
      <c r="C37" s="21"/>
      <c r="D37" s="21"/>
      <c r="E37" s="21"/>
      <c r="F37" s="21"/>
      <c r="G37" s="21"/>
      <c r="H37" s="21"/>
      <c r="I37" s="21"/>
      <c r="J37" s="21"/>
      <c r="K37" s="21"/>
      <c r="L37" s="21"/>
      <c r="M37" s="21"/>
      <c r="N37" s="21"/>
    </row>
    <row r="38" spans="1:14" ht="15">
      <c r="A38" s="21"/>
      <c r="B38" s="21"/>
      <c r="C38" s="21"/>
      <c r="D38" s="21"/>
      <c r="E38" s="21"/>
      <c r="F38" s="21"/>
      <c r="G38" s="21"/>
      <c r="H38" s="21"/>
      <c r="I38" s="21"/>
      <c r="J38" s="21"/>
      <c r="K38" s="21"/>
      <c r="L38" s="21"/>
      <c r="M38" s="21"/>
      <c r="N38" s="21"/>
    </row>
    <row r="39" spans="1:14" ht="15">
      <c r="A39" s="21"/>
      <c r="B39" s="21"/>
      <c r="C39" s="21"/>
      <c r="D39" s="21"/>
      <c r="E39" s="21"/>
      <c r="F39" s="21"/>
      <c r="G39" s="21"/>
      <c r="H39" s="21"/>
      <c r="I39" s="21"/>
      <c r="J39" s="21"/>
      <c r="K39" s="21"/>
      <c r="L39" s="21"/>
      <c r="M39" s="21"/>
      <c r="N39" s="21"/>
    </row>
    <row r="40" spans="1:14" ht="15">
      <c r="A40" s="21"/>
      <c r="B40" s="21"/>
      <c r="C40" s="21"/>
      <c r="D40" s="21"/>
      <c r="E40" s="21"/>
      <c r="F40" s="21"/>
      <c r="G40" s="21"/>
      <c r="H40" s="21"/>
      <c r="I40" s="21"/>
      <c r="J40" s="21"/>
      <c r="K40" s="21"/>
      <c r="L40" s="21"/>
      <c r="M40" s="21"/>
      <c r="N40" s="21"/>
    </row>
    <row r="41" spans="1:14" ht="15">
      <c r="A41" s="56"/>
      <c r="B41" s="21"/>
      <c r="C41" s="21"/>
      <c r="D41" s="21"/>
      <c r="E41" s="21"/>
      <c r="F41" s="21"/>
      <c r="G41" s="21"/>
      <c r="H41" s="21"/>
      <c r="I41" s="21"/>
      <c r="J41" s="21"/>
      <c r="K41" s="21"/>
      <c r="L41" s="21"/>
      <c r="M41" s="21"/>
      <c r="N41" s="21"/>
    </row>
    <row r="42" spans="1:14" ht="15">
      <c r="A42" s="56"/>
      <c r="B42" s="21"/>
      <c r="C42" s="21"/>
      <c r="D42" s="21"/>
      <c r="E42" s="21"/>
      <c r="F42" s="21"/>
      <c r="G42" s="21"/>
      <c r="H42" s="21"/>
      <c r="I42" s="21"/>
      <c r="J42" s="21"/>
      <c r="K42" s="21"/>
      <c r="L42" s="21"/>
      <c r="M42" s="21"/>
      <c r="N42" s="21"/>
    </row>
    <row r="43" spans="1:14" ht="15">
      <c r="A43" s="21"/>
      <c r="B43" s="21"/>
      <c r="C43" s="21"/>
      <c r="D43" s="21"/>
      <c r="E43" s="21"/>
      <c r="F43" s="21"/>
      <c r="G43" s="21"/>
      <c r="H43" s="21"/>
      <c r="I43" s="21"/>
      <c r="J43" s="21"/>
      <c r="K43" s="21"/>
      <c r="L43" s="21"/>
      <c r="M43" s="21"/>
      <c r="N43" s="21"/>
    </row>
    <row r="44" spans="1:14" ht="15">
      <c r="A44" s="74"/>
      <c r="B44" s="74"/>
      <c r="C44" s="21"/>
      <c r="D44" s="21"/>
      <c r="E44" s="21"/>
      <c r="F44" s="21"/>
      <c r="G44" s="21"/>
      <c r="H44" s="21"/>
      <c r="I44" s="21"/>
      <c r="J44" s="21"/>
      <c r="K44" s="21"/>
      <c r="L44" s="21"/>
      <c r="M44" s="21"/>
      <c r="N44" s="21"/>
    </row>
    <row r="45" spans="1:14" ht="15">
      <c r="A45" s="21"/>
      <c r="B45" s="21"/>
      <c r="C45" s="21"/>
      <c r="D45" s="21"/>
      <c r="E45" s="21"/>
      <c r="F45" s="21"/>
      <c r="G45" s="21"/>
      <c r="H45" s="21"/>
      <c r="I45" s="21"/>
      <c r="J45" s="21"/>
      <c r="K45" s="21"/>
      <c r="L45" s="21"/>
      <c r="M45" s="21"/>
      <c r="N45" s="21"/>
    </row>
    <row r="46" spans="1:14" ht="15">
      <c r="A46" s="21"/>
      <c r="B46" s="21"/>
      <c r="C46" s="21"/>
      <c r="D46" s="21"/>
      <c r="E46" s="21"/>
      <c r="F46" s="21"/>
      <c r="G46" s="21"/>
      <c r="H46" s="21"/>
      <c r="I46" s="21"/>
      <c r="J46" s="21"/>
      <c r="K46" s="21"/>
      <c r="L46" s="21"/>
      <c r="M46" s="21"/>
      <c r="N46" s="21"/>
    </row>
  </sheetData>
  <mergeCells count="7">
    <mergeCell ref="A35:B35"/>
    <mergeCell ref="A33:B33"/>
    <mergeCell ref="A1:I1"/>
    <mergeCell ref="A2:I2"/>
    <mergeCell ref="A3:I3"/>
    <mergeCell ref="A4:I4"/>
    <mergeCell ref="A5:I5"/>
  </mergeCells>
  <printOptions horizontalCentered="1"/>
  <pageMargins left="0.75" right="0.75" top="1" bottom="1" header="0.5" footer="0.5"/>
  <pageSetup horizontalDpi="600" verticalDpi="600" orientation="portrait" r:id="rId1"/>
  <headerFooter alignWithMargins="0">
    <oddFooter>&amp;C- S&amp;P -</oddFooter>
  </headerFooter>
</worksheet>
</file>

<file path=xl/worksheets/sheet26.xml><?xml version="1.0" encoding="utf-8"?>
<worksheet xmlns="http://schemas.openxmlformats.org/spreadsheetml/2006/main" xmlns:r="http://schemas.openxmlformats.org/officeDocument/2006/relationships">
  <sheetPr codeName="Sheet23">
    <pageSetUpPr fitToPage="1"/>
  </sheetPr>
  <dimension ref="A1:R67"/>
  <sheetViews>
    <sheetView workbookViewId="0" topLeftCell="A1">
      <selection activeCell="A28" sqref="A28"/>
    </sheetView>
  </sheetViews>
  <sheetFormatPr defaultColWidth="9.140625" defaultRowHeight="12.75"/>
  <cols>
    <col min="1" max="1" width="25.7109375" style="21" customWidth="1"/>
    <col min="2" max="2" width="1.7109375" style="21" customWidth="1"/>
    <col min="3" max="3" width="18.7109375" style="21" customWidth="1"/>
    <col min="4" max="4" width="1.7109375" style="21" customWidth="1"/>
    <col min="5" max="5" width="12.7109375" style="21" customWidth="1"/>
    <col min="6" max="6" width="1.7109375" style="21" customWidth="1"/>
    <col min="7" max="7" width="6.7109375" style="21" customWidth="1"/>
    <col min="8" max="8" width="1.7109375" style="21" customWidth="1"/>
    <col min="9" max="9" width="12.7109375" style="21" customWidth="1"/>
    <col min="10" max="10" width="1.7109375" style="21" customWidth="1"/>
    <col min="11" max="11" width="12.7109375" style="21" customWidth="1"/>
    <col min="12" max="12" width="1.7109375" style="21" customWidth="1"/>
    <col min="13" max="13" width="6.7109375" style="21" customWidth="1"/>
    <col min="14" max="14" width="1.7109375" style="21" customWidth="1"/>
    <col min="15" max="15" width="12.7109375" style="21" customWidth="1"/>
    <col min="16" max="18" width="9.140625" style="181" customWidth="1"/>
    <col min="19" max="16384" width="9.140625" style="21" customWidth="1"/>
  </cols>
  <sheetData>
    <row r="1" spans="1:18" s="60" customFormat="1" ht="15.75">
      <c r="A1" s="319" t="str">
        <f>'Net Assets - Both'!A1:I1</f>
        <v>Sample County</v>
      </c>
      <c r="B1" s="319"/>
      <c r="C1" s="319"/>
      <c r="D1" s="319"/>
      <c r="E1" s="319"/>
      <c r="F1" s="319"/>
      <c r="G1" s="319"/>
      <c r="H1" s="319"/>
      <c r="I1" s="319"/>
      <c r="J1" s="319"/>
      <c r="K1" s="319"/>
      <c r="L1" s="319"/>
      <c r="M1" s="319"/>
      <c r="N1" s="319"/>
      <c r="O1" s="319"/>
      <c r="P1" s="181"/>
      <c r="Q1" s="181"/>
      <c r="R1" s="181"/>
    </row>
    <row r="2" spans="1:18" s="60" customFormat="1" ht="15">
      <c r="A2" s="294" t="s">
        <v>94</v>
      </c>
      <c r="B2" s="294"/>
      <c r="C2" s="294"/>
      <c r="D2" s="294"/>
      <c r="E2" s="294"/>
      <c r="F2" s="294"/>
      <c r="G2" s="294"/>
      <c r="H2" s="294"/>
      <c r="I2" s="294"/>
      <c r="J2" s="294"/>
      <c r="K2" s="294"/>
      <c r="L2" s="294"/>
      <c r="M2" s="294"/>
      <c r="N2" s="294"/>
      <c r="O2" s="294"/>
      <c r="P2" s="181"/>
      <c r="Q2" s="181"/>
      <c r="R2" s="181"/>
    </row>
    <row r="3" spans="1:18" s="60" customFormat="1" ht="15">
      <c r="A3" s="295" t="s">
        <v>239</v>
      </c>
      <c r="B3" s="295"/>
      <c r="C3" s="295"/>
      <c r="D3" s="295"/>
      <c r="E3" s="295"/>
      <c r="F3" s="295"/>
      <c r="G3" s="295"/>
      <c r="H3" s="295"/>
      <c r="I3" s="295"/>
      <c r="J3" s="295"/>
      <c r="K3" s="295"/>
      <c r="L3" s="295"/>
      <c r="M3" s="295"/>
      <c r="N3" s="295"/>
      <c r="O3" s="295"/>
      <c r="P3" s="181"/>
      <c r="Q3" s="181"/>
      <c r="R3" s="181"/>
    </row>
    <row r="4" spans="1:18" s="183" customFormat="1" ht="15.75" thickBot="1">
      <c r="A4" s="325"/>
      <c r="B4" s="325"/>
      <c r="C4" s="325"/>
      <c r="D4" s="325"/>
      <c r="E4" s="325"/>
      <c r="F4" s="325"/>
      <c r="G4" s="325"/>
      <c r="H4" s="325"/>
      <c r="I4" s="325"/>
      <c r="J4" s="325"/>
      <c r="K4" s="325"/>
      <c r="L4" s="325"/>
      <c r="M4" s="325"/>
      <c r="N4" s="325"/>
      <c r="O4" s="325"/>
      <c r="P4" s="182"/>
      <c r="Q4" s="182"/>
      <c r="R4" s="182"/>
    </row>
    <row r="5" spans="1:18" s="183" customFormat="1" ht="15.75" thickTop="1">
      <c r="A5" s="240"/>
      <c r="B5" s="245"/>
      <c r="C5" s="245"/>
      <c r="D5" s="245"/>
      <c r="E5" s="245"/>
      <c r="F5" s="245"/>
      <c r="G5" s="245"/>
      <c r="H5" s="245"/>
      <c r="I5" s="245"/>
      <c r="J5" s="245"/>
      <c r="K5" s="245"/>
      <c r="L5" s="245"/>
      <c r="M5" s="245"/>
      <c r="N5" s="245"/>
      <c r="O5" s="245"/>
      <c r="P5" s="182"/>
      <c r="Q5" s="182"/>
      <c r="R5" s="182"/>
    </row>
    <row r="6" spans="1:18" s="183" customFormat="1" ht="15">
      <c r="A6" s="245"/>
      <c r="B6" s="245"/>
      <c r="C6" s="245"/>
      <c r="D6" s="245"/>
      <c r="E6" s="293">
        <v>2005</v>
      </c>
      <c r="F6" s="293"/>
      <c r="G6" s="293"/>
      <c r="H6" s="293"/>
      <c r="I6" s="293"/>
      <c r="J6" s="245"/>
      <c r="K6" s="293">
        <v>1996</v>
      </c>
      <c r="L6" s="293"/>
      <c r="M6" s="293"/>
      <c r="N6" s="293"/>
      <c r="O6" s="293"/>
      <c r="P6" s="182"/>
      <c r="Q6" s="182"/>
      <c r="R6" s="182"/>
    </row>
    <row r="7" spans="1:18" s="183" customFormat="1" ht="15">
      <c r="A7" s="245"/>
      <c r="B7" s="245"/>
      <c r="C7" s="245"/>
      <c r="D7" s="245"/>
      <c r="E7" s="245"/>
      <c r="F7" s="245"/>
      <c r="G7" s="245"/>
      <c r="H7" s="245"/>
      <c r="I7" s="246" t="s">
        <v>52</v>
      </c>
      <c r="J7" s="245"/>
      <c r="K7" s="245"/>
      <c r="L7" s="245"/>
      <c r="M7" s="245"/>
      <c r="N7" s="245"/>
      <c r="O7" s="246" t="s">
        <v>52</v>
      </c>
      <c r="P7" s="182"/>
      <c r="Q7" s="182"/>
      <c r="R7" s="182"/>
    </row>
    <row r="8" spans="5:18" s="184" customFormat="1" ht="15">
      <c r="E8" s="197" t="s">
        <v>236</v>
      </c>
      <c r="G8" s="185"/>
      <c r="I8" s="197" t="s">
        <v>238</v>
      </c>
      <c r="K8" s="197" t="s">
        <v>236</v>
      </c>
      <c r="M8" s="185"/>
      <c r="O8" s="197" t="s">
        <v>238</v>
      </c>
      <c r="P8" s="186"/>
      <c r="Q8" s="186"/>
      <c r="R8" s="186"/>
    </row>
    <row r="9" spans="1:18" s="190" customFormat="1" ht="15.75" customHeight="1">
      <c r="A9" s="188" t="s">
        <v>95</v>
      </c>
      <c r="B9" s="185"/>
      <c r="C9" s="188" t="s">
        <v>243</v>
      </c>
      <c r="D9" s="185"/>
      <c r="E9" s="189" t="s">
        <v>97</v>
      </c>
      <c r="F9" s="185"/>
      <c r="G9" s="189" t="s">
        <v>237</v>
      </c>
      <c r="H9" s="185"/>
      <c r="I9" s="247" t="s">
        <v>98</v>
      </c>
      <c r="J9" s="185"/>
      <c r="K9" s="189" t="s">
        <v>97</v>
      </c>
      <c r="L9" s="185"/>
      <c r="M9" s="189" t="s">
        <v>237</v>
      </c>
      <c r="N9" s="185"/>
      <c r="O9" s="247" t="s">
        <v>98</v>
      </c>
      <c r="P9" s="186"/>
      <c r="Q9" s="186"/>
      <c r="R9" s="186"/>
    </row>
    <row r="10" spans="1:18" s="190" customFormat="1" ht="15">
      <c r="A10" s="191"/>
      <c r="B10" s="191"/>
      <c r="C10" s="191"/>
      <c r="D10" s="191"/>
      <c r="E10" s="192"/>
      <c r="F10" s="191"/>
      <c r="G10" s="192"/>
      <c r="H10" s="191"/>
      <c r="I10" s="192"/>
      <c r="J10" s="191"/>
      <c r="K10" s="192"/>
      <c r="L10" s="191"/>
      <c r="M10" s="192"/>
      <c r="N10" s="191"/>
      <c r="O10" s="192"/>
      <c r="P10" s="186"/>
      <c r="Q10" s="186"/>
      <c r="R10" s="186"/>
    </row>
    <row r="11" spans="1:18" s="190" customFormat="1" ht="15">
      <c r="A11" s="21" t="s">
        <v>589</v>
      </c>
      <c r="C11" s="21" t="s">
        <v>121</v>
      </c>
      <c r="E11" s="193"/>
      <c r="G11" s="193">
        <v>1</v>
      </c>
      <c r="I11" s="193"/>
      <c r="K11" s="193"/>
      <c r="M11" s="193">
        <v>2</v>
      </c>
      <c r="O11" s="193"/>
      <c r="P11" s="186"/>
      <c r="Q11" s="186"/>
      <c r="R11" s="186"/>
    </row>
    <row r="12" spans="1:18" s="190" customFormat="1" ht="15">
      <c r="A12" s="21"/>
      <c r="C12" s="21"/>
      <c r="E12" s="193"/>
      <c r="G12" s="193"/>
      <c r="I12" s="193"/>
      <c r="K12" s="193"/>
      <c r="M12" s="193"/>
      <c r="O12" s="193"/>
      <c r="P12" s="186"/>
      <c r="Q12" s="186"/>
      <c r="R12" s="186"/>
    </row>
    <row r="13" spans="1:18" s="190" customFormat="1" ht="15">
      <c r="A13" s="21" t="s">
        <v>590</v>
      </c>
      <c r="B13" s="21"/>
      <c r="C13" s="21" t="s">
        <v>105</v>
      </c>
      <c r="D13" s="21"/>
      <c r="E13" s="193"/>
      <c r="G13" s="193">
        <v>2</v>
      </c>
      <c r="H13" s="21"/>
      <c r="I13" s="193"/>
      <c r="J13" s="21"/>
      <c r="K13" s="193"/>
      <c r="M13" s="193">
        <v>1</v>
      </c>
      <c r="N13" s="21"/>
      <c r="O13" s="193"/>
      <c r="P13" s="186"/>
      <c r="Q13" s="186"/>
      <c r="R13" s="186"/>
    </row>
    <row r="14" spans="1:18" s="190" customFormat="1" ht="15">
      <c r="A14" s="21"/>
      <c r="B14" s="21"/>
      <c r="C14" s="21"/>
      <c r="D14" s="21"/>
      <c r="E14" s="193"/>
      <c r="G14" s="193"/>
      <c r="H14" s="21"/>
      <c r="I14" s="193"/>
      <c r="J14" s="21"/>
      <c r="K14" s="193"/>
      <c r="M14" s="193"/>
      <c r="N14" s="21"/>
      <c r="O14" s="193"/>
      <c r="P14" s="186"/>
      <c r="Q14" s="186"/>
      <c r="R14" s="186"/>
    </row>
    <row r="15" spans="1:18" s="190" customFormat="1" ht="15">
      <c r="A15" s="21" t="s">
        <v>591</v>
      </c>
      <c r="C15" s="21" t="s">
        <v>122</v>
      </c>
      <c r="E15" s="193"/>
      <c r="G15" s="193">
        <v>3</v>
      </c>
      <c r="I15" s="193"/>
      <c r="K15" s="193"/>
      <c r="M15" s="193">
        <v>5</v>
      </c>
      <c r="O15" s="193"/>
      <c r="P15" s="186"/>
      <c r="Q15" s="186"/>
      <c r="R15" s="186"/>
    </row>
    <row r="16" spans="1:18" s="190" customFormat="1" ht="15">
      <c r="A16" s="21"/>
      <c r="C16" s="21"/>
      <c r="E16" s="193"/>
      <c r="G16" s="193"/>
      <c r="I16" s="193"/>
      <c r="K16" s="193"/>
      <c r="M16" s="193"/>
      <c r="O16" s="193"/>
      <c r="P16" s="186"/>
      <c r="Q16" s="186"/>
      <c r="R16" s="186"/>
    </row>
    <row r="17" spans="1:18" s="190" customFormat="1" ht="15">
      <c r="A17" s="21" t="s">
        <v>592</v>
      </c>
      <c r="C17" s="21" t="s">
        <v>120</v>
      </c>
      <c r="E17" s="193"/>
      <c r="G17" s="193">
        <v>4</v>
      </c>
      <c r="I17" s="193"/>
      <c r="K17" s="193"/>
      <c r="M17" s="193">
        <v>3</v>
      </c>
      <c r="O17" s="193"/>
      <c r="P17" s="186"/>
      <c r="Q17" s="186"/>
      <c r="R17" s="186"/>
    </row>
    <row r="18" spans="1:18" s="190" customFormat="1" ht="15">
      <c r="A18" s="21"/>
      <c r="C18" s="21"/>
      <c r="E18" s="193"/>
      <c r="G18" s="193"/>
      <c r="I18" s="193"/>
      <c r="K18" s="193"/>
      <c r="M18" s="193"/>
      <c r="O18" s="193"/>
      <c r="P18" s="186"/>
      <c r="Q18" s="186"/>
      <c r="R18" s="186"/>
    </row>
    <row r="19" spans="1:15" ht="15">
      <c r="A19" s="21" t="s">
        <v>593</v>
      </c>
      <c r="B19" s="190"/>
      <c r="C19" s="21" t="s">
        <v>125</v>
      </c>
      <c r="D19" s="190"/>
      <c r="E19" s="193"/>
      <c r="G19" s="193">
        <v>5</v>
      </c>
      <c r="H19" s="190"/>
      <c r="I19" s="193"/>
      <c r="J19" s="190"/>
      <c r="K19" s="193"/>
      <c r="M19" s="193"/>
      <c r="N19" s="190"/>
      <c r="O19" s="193"/>
    </row>
    <row r="20" spans="2:15" ht="15">
      <c r="B20" s="190"/>
      <c r="D20" s="190"/>
      <c r="E20" s="193"/>
      <c r="G20" s="193"/>
      <c r="H20" s="190"/>
      <c r="I20" s="193"/>
      <c r="J20" s="190"/>
      <c r="K20" s="193"/>
      <c r="M20" s="193"/>
      <c r="N20" s="190"/>
      <c r="O20" s="193"/>
    </row>
    <row r="21" spans="1:15" ht="15">
      <c r="A21" s="21" t="s">
        <v>594</v>
      </c>
      <c r="B21" s="190"/>
      <c r="C21" s="21" t="s">
        <v>105</v>
      </c>
      <c r="D21" s="190"/>
      <c r="E21" s="193"/>
      <c r="G21" s="193">
        <v>6</v>
      </c>
      <c r="H21" s="190"/>
      <c r="I21" s="193"/>
      <c r="J21" s="190"/>
      <c r="K21" s="193"/>
      <c r="M21" s="193">
        <v>4</v>
      </c>
      <c r="N21" s="190"/>
      <c r="O21" s="193"/>
    </row>
    <row r="22" spans="2:15" ht="15">
      <c r="B22" s="190"/>
      <c r="D22" s="190"/>
      <c r="E22" s="193"/>
      <c r="G22" s="193"/>
      <c r="H22" s="190"/>
      <c r="I22" s="193"/>
      <c r="J22" s="190"/>
      <c r="K22" s="193"/>
      <c r="M22" s="193"/>
      <c r="N22" s="190"/>
      <c r="O22" s="193"/>
    </row>
    <row r="23" spans="1:18" s="190" customFormat="1" ht="15">
      <c r="A23" s="21" t="s">
        <v>595</v>
      </c>
      <c r="C23" s="21" t="s">
        <v>122</v>
      </c>
      <c r="E23" s="193"/>
      <c r="G23" s="193">
        <v>7</v>
      </c>
      <c r="I23" s="193"/>
      <c r="K23" s="193"/>
      <c r="M23" s="193"/>
      <c r="O23" s="193"/>
      <c r="P23" s="186"/>
      <c r="Q23" s="186"/>
      <c r="R23" s="186"/>
    </row>
    <row r="24" spans="1:18" s="190" customFormat="1" ht="15">
      <c r="A24" s="21"/>
      <c r="C24" s="21"/>
      <c r="E24" s="193"/>
      <c r="G24" s="193"/>
      <c r="I24" s="193"/>
      <c r="K24" s="193"/>
      <c r="M24" s="193"/>
      <c r="O24" s="193"/>
      <c r="P24" s="186"/>
      <c r="Q24" s="186"/>
      <c r="R24" s="186"/>
    </row>
    <row r="25" spans="1:18" s="190" customFormat="1" ht="15">
      <c r="A25" s="21" t="s">
        <v>596</v>
      </c>
      <c r="C25" s="21" t="s">
        <v>124</v>
      </c>
      <c r="E25" s="193"/>
      <c r="G25" s="193">
        <v>8</v>
      </c>
      <c r="I25" s="193"/>
      <c r="K25" s="193"/>
      <c r="M25" s="193"/>
      <c r="O25" s="193"/>
      <c r="P25" s="186"/>
      <c r="Q25" s="186"/>
      <c r="R25" s="186"/>
    </row>
    <row r="26" spans="1:18" s="190" customFormat="1" ht="15">
      <c r="A26" s="21"/>
      <c r="C26" s="21"/>
      <c r="E26" s="193"/>
      <c r="G26" s="193"/>
      <c r="I26" s="193"/>
      <c r="K26" s="193"/>
      <c r="M26" s="193"/>
      <c r="O26" s="193"/>
      <c r="P26" s="186"/>
      <c r="Q26" s="186"/>
      <c r="R26" s="186"/>
    </row>
    <row r="27" spans="1:18" s="190" customFormat="1" ht="15">
      <c r="A27" s="21" t="s">
        <v>597</v>
      </c>
      <c r="C27" s="21" t="s">
        <v>123</v>
      </c>
      <c r="E27" s="193"/>
      <c r="G27" s="193">
        <v>9</v>
      </c>
      <c r="I27" s="193"/>
      <c r="K27" s="193"/>
      <c r="M27" s="193">
        <v>7</v>
      </c>
      <c r="O27" s="193"/>
      <c r="P27" s="186"/>
      <c r="Q27" s="186"/>
      <c r="R27" s="186"/>
    </row>
    <row r="28" spans="1:18" s="190" customFormat="1" ht="15">
      <c r="A28" s="21"/>
      <c r="C28" s="21"/>
      <c r="E28" s="193"/>
      <c r="G28" s="193"/>
      <c r="I28" s="193"/>
      <c r="K28" s="193"/>
      <c r="M28" s="193"/>
      <c r="O28" s="193"/>
      <c r="P28" s="186"/>
      <c r="Q28" s="186"/>
      <c r="R28" s="186"/>
    </row>
    <row r="29" spans="1:18" s="190" customFormat="1" ht="15">
      <c r="A29" s="21" t="s">
        <v>598</v>
      </c>
      <c r="C29" s="21" t="s">
        <v>105</v>
      </c>
      <c r="E29" s="248"/>
      <c r="G29" s="193">
        <v>10</v>
      </c>
      <c r="I29" s="193"/>
      <c r="K29" s="193"/>
      <c r="M29" s="193">
        <v>9</v>
      </c>
      <c r="O29" s="193"/>
      <c r="P29" s="186"/>
      <c r="Q29" s="186"/>
      <c r="R29" s="186"/>
    </row>
    <row r="30" spans="1:18" s="190" customFormat="1" ht="15">
      <c r="A30" s="21"/>
      <c r="C30" s="21"/>
      <c r="E30" s="248"/>
      <c r="G30" s="193"/>
      <c r="I30" s="193"/>
      <c r="K30" s="193"/>
      <c r="M30" s="193"/>
      <c r="O30" s="193"/>
      <c r="P30" s="186"/>
      <c r="Q30" s="186"/>
      <c r="R30" s="186"/>
    </row>
    <row r="31" spans="1:18" s="190" customFormat="1" ht="15">
      <c r="A31" s="21" t="s">
        <v>599</v>
      </c>
      <c r="C31" s="21" t="s">
        <v>105</v>
      </c>
      <c r="E31" s="248"/>
      <c r="G31" s="193"/>
      <c r="I31" s="193"/>
      <c r="K31" s="193"/>
      <c r="M31" s="193">
        <v>6</v>
      </c>
      <c r="O31" s="193"/>
      <c r="P31" s="186"/>
      <c r="Q31" s="186"/>
      <c r="R31" s="186"/>
    </row>
    <row r="32" spans="3:18" s="190" customFormat="1" ht="15">
      <c r="C32" s="21"/>
      <c r="E32" s="248"/>
      <c r="G32" s="193"/>
      <c r="I32" s="193"/>
      <c r="K32" s="193"/>
      <c r="M32" s="193"/>
      <c r="O32" s="193"/>
      <c r="P32" s="186"/>
      <c r="Q32" s="186"/>
      <c r="R32" s="186"/>
    </row>
    <row r="33" spans="1:18" s="190" customFormat="1" ht="15">
      <c r="A33" s="21" t="s">
        <v>600</v>
      </c>
      <c r="C33" s="21" t="s">
        <v>241</v>
      </c>
      <c r="E33" s="248"/>
      <c r="G33" s="193"/>
      <c r="I33" s="193"/>
      <c r="K33" s="193"/>
      <c r="M33" s="193">
        <v>8</v>
      </c>
      <c r="O33" s="193"/>
      <c r="P33" s="186"/>
      <c r="Q33" s="186"/>
      <c r="R33" s="186"/>
    </row>
    <row r="34" spans="1:18" s="190" customFormat="1" ht="15">
      <c r="A34" s="21"/>
      <c r="C34" s="21"/>
      <c r="E34" s="248"/>
      <c r="G34" s="193"/>
      <c r="I34" s="193"/>
      <c r="K34" s="193"/>
      <c r="M34" s="193"/>
      <c r="O34" s="193"/>
      <c r="P34" s="186"/>
      <c r="Q34" s="186"/>
      <c r="R34" s="186"/>
    </row>
    <row r="35" spans="1:18" s="190" customFormat="1" ht="15">
      <c r="A35" s="190" t="s">
        <v>240</v>
      </c>
      <c r="C35" s="190" t="s">
        <v>242</v>
      </c>
      <c r="I35" s="194"/>
      <c r="K35" s="194"/>
      <c r="M35" s="193">
        <v>10</v>
      </c>
      <c r="O35" s="194"/>
      <c r="P35" s="186"/>
      <c r="Q35" s="186"/>
      <c r="R35" s="186"/>
    </row>
    <row r="36" spans="1:18" s="190" customFormat="1" ht="15">
      <c r="A36" s="21"/>
      <c r="C36" s="21"/>
      <c r="E36" s="194"/>
      <c r="G36" s="193"/>
      <c r="I36" s="193"/>
      <c r="K36" s="193"/>
      <c r="M36" s="193"/>
      <c r="O36" s="193"/>
      <c r="P36" s="186"/>
      <c r="Q36" s="186"/>
      <c r="R36" s="186"/>
    </row>
    <row r="37" spans="1:18" s="190" customFormat="1" ht="15.75" thickBot="1">
      <c r="A37" s="21" t="s">
        <v>0</v>
      </c>
      <c r="C37" s="21"/>
      <c r="E37" s="216">
        <f>SUM(E11:E36)</f>
        <v>0</v>
      </c>
      <c r="G37" s="193"/>
      <c r="I37" s="216"/>
      <c r="K37" s="216">
        <f>SUM(K11:K36)</f>
        <v>0</v>
      </c>
      <c r="M37" s="193"/>
      <c r="O37" s="216"/>
      <c r="P37" s="186"/>
      <c r="Q37" s="186"/>
      <c r="R37" s="186"/>
    </row>
    <row r="38" spans="1:18" s="190" customFormat="1" ht="15.75" thickTop="1">
      <c r="A38" s="21"/>
      <c r="C38" s="21"/>
      <c r="E38" s="193"/>
      <c r="G38" s="193"/>
      <c r="I38" s="193"/>
      <c r="K38" s="193"/>
      <c r="M38" s="193"/>
      <c r="O38" s="193"/>
      <c r="P38" s="186"/>
      <c r="Q38" s="186"/>
      <c r="R38" s="186"/>
    </row>
    <row r="39" spans="1:18" s="190" customFormat="1" ht="15.75" thickBot="1">
      <c r="A39" s="21" t="s">
        <v>644</v>
      </c>
      <c r="C39" s="21"/>
      <c r="E39" s="216"/>
      <c r="G39" s="193"/>
      <c r="H39" s="191"/>
      <c r="I39" s="193"/>
      <c r="K39" s="216"/>
      <c r="M39" s="193"/>
      <c r="N39" s="191"/>
      <c r="O39" s="193"/>
      <c r="P39" s="186"/>
      <c r="Q39" s="186"/>
      <c r="R39" s="186"/>
    </row>
    <row r="40" spans="1:18" s="190" customFormat="1" ht="15.75" thickTop="1">
      <c r="A40" s="21"/>
      <c r="C40" s="21"/>
      <c r="E40" s="142"/>
      <c r="G40" s="160"/>
      <c r="H40" s="191"/>
      <c r="I40" s="160"/>
      <c r="K40" s="142"/>
      <c r="M40" s="160"/>
      <c r="N40" s="191"/>
      <c r="O40" s="160"/>
      <c r="P40" s="186"/>
      <c r="Q40" s="186"/>
      <c r="R40" s="186"/>
    </row>
    <row r="41" spans="1:18" s="190" customFormat="1" ht="15">
      <c r="A41" s="187"/>
      <c r="B41" s="187"/>
      <c r="C41" s="187"/>
      <c r="D41" s="187"/>
      <c r="E41" s="187"/>
      <c r="F41" s="187"/>
      <c r="G41" s="187"/>
      <c r="H41" s="187"/>
      <c r="I41" s="187"/>
      <c r="J41" s="187"/>
      <c r="K41" s="187"/>
      <c r="L41" s="187"/>
      <c r="M41" s="187"/>
      <c r="N41" s="187"/>
      <c r="O41" s="187"/>
      <c r="P41" s="186"/>
      <c r="Q41" s="186"/>
      <c r="R41" s="186"/>
    </row>
    <row r="42" spans="1:18" s="190" customFormat="1" ht="15" hidden="1">
      <c r="A42" s="187"/>
      <c r="B42" s="187"/>
      <c r="C42" s="187"/>
      <c r="D42" s="187"/>
      <c r="E42" s="187"/>
      <c r="F42" s="187"/>
      <c r="G42" s="187"/>
      <c r="H42" s="187"/>
      <c r="I42" s="187"/>
      <c r="J42" s="187"/>
      <c r="K42" s="187"/>
      <c r="L42" s="187"/>
      <c r="M42" s="187"/>
      <c r="N42" s="187"/>
      <c r="O42" s="187"/>
      <c r="P42" s="186"/>
      <c r="Q42" s="186"/>
      <c r="R42" s="186"/>
    </row>
    <row r="43" spans="1:18" s="190" customFormat="1" ht="15.75" customHeight="1" hidden="1">
      <c r="A43" s="188" t="s">
        <v>95</v>
      </c>
      <c r="B43" s="185"/>
      <c r="C43" s="188" t="s">
        <v>96</v>
      </c>
      <c r="D43" s="185"/>
      <c r="E43" s="189" t="s">
        <v>97</v>
      </c>
      <c r="F43" s="185"/>
      <c r="G43" s="189" t="s">
        <v>97</v>
      </c>
      <c r="H43" s="185"/>
      <c r="I43" s="189" t="s">
        <v>97</v>
      </c>
      <c r="J43" s="185"/>
      <c r="K43" s="189" t="s">
        <v>97</v>
      </c>
      <c r="L43" s="185"/>
      <c r="M43" s="189" t="s">
        <v>97</v>
      </c>
      <c r="N43" s="185"/>
      <c r="O43" s="189" t="s">
        <v>97</v>
      </c>
      <c r="P43" s="186"/>
      <c r="Q43" s="186"/>
      <c r="R43" s="186"/>
    </row>
    <row r="44" spans="3:18" s="190" customFormat="1" ht="15" hidden="1">
      <c r="C44" s="191"/>
      <c r="E44" s="191"/>
      <c r="G44" s="191"/>
      <c r="I44" s="191"/>
      <c r="K44" s="191"/>
      <c r="M44" s="191"/>
      <c r="O44" s="191"/>
      <c r="P44" s="186"/>
      <c r="Q44" s="186"/>
      <c r="R44" s="186"/>
    </row>
    <row r="45" spans="1:18" s="190" customFormat="1" ht="15" hidden="1">
      <c r="A45" s="21" t="s">
        <v>99</v>
      </c>
      <c r="C45" s="21" t="s">
        <v>100</v>
      </c>
      <c r="E45" s="193">
        <v>0</v>
      </c>
      <c r="G45" s="193">
        <v>0</v>
      </c>
      <c r="I45" s="193">
        <v>0</v>
      </c>
      <c r="K45" s="193">
        <v>0</v>
      </c>
      <c r="M45" s="193">
        <v>0</v>
      </c>
      <c r="O45" s="193">
        <v>0</v>
      </c>
      <c r="P45" s="186"/>
      <c r="Q45" s="186"/>
      <c r="R45" s="186"/>
    </row>
    <row r="46" spans="1:18" s="190" customFormat="1" ht="15" hidden="1">
      <c r="A46" s="21" t="s">
        <v>107</v>
      </c>
      <c r="C46" s="21" t="s">
        <v>102</v>
      </c>
      <c r="E46" s="193">
        <v>0</v>
      </c>
      <c r="G46" s="193">
        <v>0</v>
      </c>
      <c r="I46" s="193">
        <v>0</v>
      </c>
      <c r="K46" s="193">
        <v>0</v>
      </c>
      <c r="M46" s="193">
        <v>0</v>
      </c>
      <c r="O46" s="193">
        <v>0</v>
      </c>
      <c r="P46" s="186"/>
      <c r="Q46" s="186"/>
      <c r="R46" s="186"/>
    </row>
    <row r="47" spans="1:18" s="190" customFormat="1" ht="15" hidden="1">
      <c r="A47" s="21" t="s">
        <v>108</v>
      </c>
      <c r="C47" s="21" t="s">
        <v>109</v>
      </c>
      <c r="E47" s="193">
        <v>0</v>
      </c>
      <c r="G47" s="193">
        <v>0</v>
      </c>
      <c r="I47" s="193">
        <v>0</v>
      </c>
      <c r="K47" s="193">
        <v>0</v>
      </c>
      <c r="M47" s="193">
        <v>0</v>
      </c>
      <c r="O47" s="193">
        <v>0</v>
      </c>
      <c r="P47" s="186"/>
      <c r="Q47" s="186"/>
      <c r="R47" s="186"/>
    </row>
    <row r="48" spans="1:18" s="190" customFormat="1" ht="15" hidden="1">
      <c r="A48" s="21" t="s">
        <v>110</v>
      </c>
      <c r="C48" s="21" t="s">
        <v>102</v>
      </c>
      <c r="E48" s="193">
        <v>0</v>
      </c>
      <c r="G48" s="193">
        <v>0</v>
      </c>
      <c r="I48" s="193">
        <v>0</v>
      </c>
      <c r="K48" s="193">
        <v>0</v>
      </c>
      <c r="M48" s="193">
        <v>0</v>
      </c>
      <c r="O48" s="193">
        <v>0</v>
      </c>
      <c r="P48" s="186"/>
      <c r="Q48" s="186"/>
      <c r="R48" s="186"/>
    </row>
    <row r="49" spans="1:18" s="190" customFormat="1" ht="15" hidden="1">
      <c r="A49" s="21" t="s">
        <v>103</v>
      </c>
      <c r="C49" s="21" t="s">
        <v>104</v>
      </c>
      <c r="E49" s="193">
        <v>0</v>
      </c>
      <c r="G49" s="193">
        <v>0</v>
      </c>
      <c r="I49" s="193">
        <v>0</v>
      </c>
      <c r="K49" s="193">
        <v>0</v>
      </c>
      <c r="M49" s="193">
        <v>0</v>
      </c>
      <c r="O49" s="193">
        <v>0</v>
      </c>
      <c r="P49" s="186"/>
      <c r="Q49" s="186"/>
      <c r="R49" s="186"/>
    </row>
    <row r="50" spans="1:15" ht="15" hidden="1">
      <c r="A50" s="21" t="s">
        <v>111</v>
      </c>
      <c r="B50" s="190"/>
      <c r="C50" s="21" t="s">
        <v>112</v>
      </c>
      <c r="D50" s="190"/>
      <c r="E50" s="193">
        <v>0</v>
      </c>
      <c r="F50" s="190"/>
      <c r="G50" s="193">
        <v>0</v>
      </c>
      <c r="H50" s="190"/>
      <c r="I50" s="193">
        <v>0</v>
      </c>
      <c r="J50" s="190"/>
      <c r="K50" s="193">
        <v>0</v>
      </c>
      <c r="L50" s="190"/>
      <c r="M50" s="193">
        <v>0</v>
      </c>
      <c r="N50" s="190"/>
      <c r="O50" s="193">
        <v>0</v>
      </c>
    </row>
    <row r="51" spans="1:15" ht="15" hidden="1">
      <c r="A51" s="21" t="s">
        <v>113</v>
      </c>
      <c r="B51" s="190"/>
      <c r="C51" s="21" t="s">
        <v>102</v>
      </c>
      <c r="D51" s="190"/>
      <c r="E51" s="193">
        <v>0</v>
      </c>
      <c r="F51" s="190"/>
      <c r="G51" s="193">
        <v>0</v>
      </c>
      <c r="H51" s="190"/>
      <c r="I51" s="193">
        <v>0</v>
      </c>
      <c r="J51" s="190"/>
      <c r="K51" s="193">
        <v>0</v>
      </c>
      <c r="L51" s="190"/>
      <c r="M51" s="193">
        <v>0</v>
      </c>
      <c r="N51" s="190"/>
      <c r="O51" s="193">
        <v>0</v>
      </c>
    </row>
    <row r="52" spans="1:15" ht="15" hidden="1">
      <c r="A52" s="21" t="s">
        <v>114</v>
      </c>
      <c r="B52" s="190"/>
      <c r="C52" s="21" t="s">
        <v>101</v>
      </c>
      <c r="D52" s="190"/>
      <c r="E52" s="193">
        <v>0</v>
      </c>
      <c r="F52" s="190"/>
      <c r="G52" s="193">
        <v>0</v>
      </c>
      <c r="H52" s="190"/>
      <c r="I52" s="193">
        <v>0</v>
      </c>
      <c r="J52" s="190"/>
      <c r="K52" s="193">
        <v>0</v>
      </c>
      <c r="L52" s="190"/>
      <c r="M52" s="193">
        <v>0</v>
      </c>
      <c r="N52" s="190"/>
      <c r="O52" s="193">
        <v>0</v>
      </c>
    </row>
    <row r="53" spans="1:15" ht="15" hidden="1">
      <c r="A53" s="21" t="s">
        <v>115</v>
      </c>
      <c r="B53" s="190"/>
      <c r="C53" s="21" t="s">
        <v>116</v>
      </c>
      <c r="D53" s="190"/>
      <c r="E53" s="193">
        <v>0</v>
      </c>
      <c r="F53" s="190"/>
      <c r="G53" s="193">
        <v>0</v>
      </c>
      <c r="H53" s="190"/>
      <c r="I53" s="193">
        <v>0</v>
      </c>
      <c r="J53" s="190"/>
      <c r="K53" s="193">
        <v>0</v>
      </c>
      <c r="L53" s="190"/>
      <c r="M53" s="193">
        <v>0</v>
      </c>
      <c r="N53" s="190"/>
      <c r="O53" s="193">
        <v>0</v>
      </c>
    </row>
    <row r="54" spans="1:15" ht="15" hidden="1">
      <c r="A54" s="21" t="s">
        <v>117</v>
      </c>
      <c r="B54" s="190"/>
      <c r="C54" s="21" t="s">
        <v>105</v>
      </c>
      <c r="D54" s="190"/>
      <c r="E54" s="194">
        <v>0</v>
      </c>
      <c r="F54" s="190"/>
      <c r="G54" s="194">
        <v>0</v>
      </c>
      <c r="H54" s="190"/>
      <c r="I54" s="194">
        <v>0</v>
      </c>
      <c r="J54" s="190"/>
      <c r="K54" s="194">
        <v>0</v>
      </c>
      <c r="L54" s="190"/>
      <c r="M54" s="194">
        <v>0</v>
      </c>
      <c r="N54" s="190"/>
      <c r="O54" s="194">
        <v>0</v>
      </c>
    </row>
    <row r="55" spans="1:15" ht="15" hidden="1">
      <c r="A55" s="190"/>
      <c r="B55" s="190"/>
      <c r="C55" s="190"/>
      <c r="D55" s="190"/>
      <c r="E55" s="142"/>
      <c r="F55" s="190"/>
      <c r="G55" s="142"/>
      <c r="H55" s="190"/>
      <c r="I55" s="142"/>
      <c r="J55" s="190"/>
      <c r="K55" s="142"/>
      <c r="L55" s="190"/>
      <c r="M55" s="142"/>
      <c r="N55" s="190"/>
      <c r="O55" s="142"/>
    </row>
    <row r="56" spans="1:15" ht="15.75" hidden="1" thickBot="1">
      <c r="A56" s="190" t="s">
        <v>0</v>
      </c>
      <c r="B56" s="190"/>
      <c r="C56" s="190"/>
      <c r="D56" s="190"/>
      <c r="E56" s="195">
        <f>SUM(E45:E54)</f>
        <v>0</v>
      </c>
      <c r="F56" s="190"/>
      <c r="G56" s="195">
        <f>SUM(G45:G54)</f>
        <v>0</v>
      </c>
      <c r="H56" s="190"/>
      <c r="I56" s="195">
        <f>SUM(I45:I54)</f>
        <v>0</v>
      </c>
      <c r="J56" s="190"/>
      <c r="K56" s="195">
        <f>SUM(K45:K54)</f>
        <v>0</v>
      </c>
      <c r="L56" s="190"/>
      <c r="M56" s="195">
        <f>SUM(M45:M54)</f>
        <v>0</v>
      </c>
      <c r="N56" s="190"/>
      <c r="O56" s="195">
        <f>SUM(O45:O54)</f>
        <v>0</v>
      </c>
    </row>
    <row r="57" spans="1:15" ht="15" hidden="1">
      <c r="A57" s="190"/>
      <c r="B57" s="190"/>
      <c r="C57" s="190"/>
      <c r="D57" s="190"/>
      <c r="E57" s="186"/>
      <c r="F57" s="190"/>
      <c r="G57" s="186"/>
      <c r="H57" s="190"/>
      <c r="I57" s="186"/>
      <c r="J57" s="190"/>
      <c r="K57" s="186"/>
      <c r="L57" s="190"/>
      <c r="M57" s="186"/>
      <c r="N57" s="190"/>
      <c r="O57" s="186"/>
    </row>
    <row r="58" spans="1:15" ht="15.75" hidden="1" thickBot="1">
      <c r="A58" s="196" t="s">
        <v>106</v>
      </c>
      <c r="B58" s="190"/>
      <c r="C58" s="190"/>
      <c r="D58" s="190"/>
      <c r="E58" s="146">
        <v>0</v>
      </c>
      <c r="F58" s="190"/>
      <c r="G58" s="146">
        <v>0</v>
      </c>
      <c r="H58" s="190"/>
      <c r="I58" s="146">
        <v>0</v>
      </c>
      <c r="J58" s="190"/>
      <c r="K58" s="146">
        <v>0</v>
      </c>
      <c r="L58" s="190"/>
      <c r="M58" s="146">
        <v>0</v>
      </c>
      <c r="N58" s="190"/>
      <c r="O58" s="146">
        <v>0</v>
      </c>
    </row>
    <row r="59" spans="1:15" ht="15" hidden="1">
      <c r="A59" s="190"/>
      <c r="B59" s="190"/>
      <c r="C59" s="190"/>
      <c r="D59" s="190"/>
      <c r="E59" s="191"/>
      <c r="F59" s="190"/>
      <c r="G59" s="191"/>
      <c r="H59" s="190"/>
      <c r="I59" s="191"/>
      <c r="J59" s="190"/>
      <c r="K59" s="191"/>
      <c r="L59" s="190"/>
      <c r="M59" s="191"/>
      <c r="N59" s="190"/>
      <c r="O59" s="191"/>
    </row>
    <row r="60" spans="1:15" ht="15" hidden="1">
      <c r="A60" s="190" t="s">
        <v>118</v>
      </c>
      <c r="B60" s="190"/>
      <c r="C60" s="190"/>
      <c r="D60" s="190"/>
      <c r="E60" s="191"/>
      <c r="F60" s="190"/>
      <c r="G60" s="191"/>
      <c r="H60" s="190"/>
      <c r="I60" s="191"/>
      <c r="J60" s="190"/>
      <c r="K60" s="191"/>
      <c r="L60" s="190"/>
      <c r="M60" s="191"/>
      <c r="N60" s="190"/>
      <c r="O60" s="191"/>
    </row>
    <row r="61" spans="1:15" ht="15" hidden="1">
      <c r="A61" s="190" t="s">
        <v>119</v>
      </c>
      <c r="B61" s="190"/>
      <c r="C61" s="190"/>
      <c r="D61" s="190"/>
      <c r="E61" s="191"/>
      <c r="F61" s="190"/>
      <c r="G61" s="191"/>
      <c r="H61" s="190"/>
      <c r="I61" s="191"/>
      <c r="J61" s="190"/>
      <c r="K61" s="191"/>
      <c r="L61" s="190"/>
      <c r="M61" s="191"/>
      <c r="N61" s="190"/>
      <c r="O61" s="191"/>
    </row>
    <row r="62" spans="1:15" ht="15" hidden="1">
      <c r="A62" s="190"/>
      <c r="B62" s="190"/>
      <c r="C62" s="190"/>
      <c r="D62" s="190"/>
      <c r="E62" s="191"/>
      <c r="F62" s="190"/>
      <c r="G62" s="191"/>
      <c r="H62" s="190"/>
      <c r="I62" s="191"/>
      <c r="J62" s="190"/>
      <c r="K62" s="191"/>
      <c r="L62" s="190"/>
      <c r="M62" s="191"/>
      <c r="N62" s="190"/>
      <c r="O62" s="191"/>
    </row>
    <row r="63" spans="1:15" ht="15">
      <c r="A63" s="100" t="s">
        <v>645</v>
      </c>
      <c r="B63" s="190"/>
      <c r="D63" s="190"/>
      <c r="E63" s="191"/>
      <c r="F63" s="190"/>
      <c r="G63" s="191"/>
      <c r="H63" s="190"/>
      <c r="I63" s="191"/>
      <c r="J63" s="190"/>
      <c r="K63" s="191"/>
      <c r="L63" s="190"/>
      <c r="M63" s="191"/>
      <c r="N63" s="190"/>
      <c r="O63" s="191"/>
    </row>
    <row r="64" spans="2:15" ht="15">
      <c r="B64" s="190"/>
      <c r="D64" s="190"/>
      <c r="E64" s="191"/>
      <c r="F64" s="190"/>
      <c r="G64" s="191"/>
      <c r="H64" s="190"/>
      <c r="I64" s="191"/>
      <c r="J64" s="190"/>
      <c r="K64" s="191"/>
      <c r="L64" s="190"/>
      <c r="M64" s="191"/>
      <c r="N64" s="190"/>
      <c r="O64" s="191"/>
    </row>
    <row r="65" spans="2:15" ht="15">
      <c r="B65" s="190"/>
      <c r="D65" s="190"/>
      <c r="E65" s="191"/>
      <c r="F65" s="190"/>
      <c r="G65" s="191"/>
      <c r="H65" s="190"/>
      <c r="I65" s="191"/>
      <c r="J65" s="190"/>
      <c r="K65" s="191"/>
      <c r="L65" s="190"/>
      <c r="M65" s="191"/>
      <c r="N65" s="190"/>
      <c r="O65" s="191"/>
    </row>
    <row r="66" spans="5:15" ht="15">
      <c r="E66" s="17"/>
      <c r="G66" s="17"/>
      <c r="I66" s="17"/>
      <c r="K66" s="17"/>
      <c r="M66" s="17"/>
      <c r="O66" s="17"/>
    </row>
    <row r="67" spans="5:15" ht="15">
      <c r="E67" s="17"/>
      <c r="G67" s="17"/>
      <c r="I67" s="17"/>
      <c r="K67" s="17"/>
      <c r="M67" s="17"/>
      <c r="O67" s="17"/>
    </row>
  </sheetData>
  <mergeCells count="6">
    <mergeCell ref="K6:O6"/>
    <mergeCell ref="A1:O1"/>
    <mergeCell ref="A2:O2"/>
    <mergeCell ref="A3:O3"/>
    <mergeCell ref="A4:O4"/>
    <mergeCell ref="E6:I6"/>
  </mergeCells>
  <printOptions horizontalCentered="1"/>
  <pageMargins left="0.9" right="0.9" top="0.5" bottom="0.5" header="0.5" footer="0.5"/>
  <pageSetup fitToHeight="1" fitToWidth="1" horizontalDpi="600" verticalDpi="600" orientation="portrait" scale="72" r:id="rId1"/>
  <headerFooter alignWithMargins="0">
    <oddFooter>&amp;C&amp;"Times New Roman,Regular"&amp;11- S&amp;P -</oddFooter>
  </headerFooter>
</worksheet>
</file>

<file path=xl/worksheets/sheet27.xml><?xml version="1.0" encoding="utf-8"?>
<worksheet xmlns="http://schemas.openxmlformats.org/spreadsheetml/2006/main" xmlns:r="http://schemas.openxmlformats.org/officeDocument/2006/relationships">
  <dimension ref="A1:T53"/>
  <sheetViews>
    <sheetView workbookViewId="0" topLeftCell="A1">
      <selection activeCell="A25" sqref="A25"/>
    </sheetView>
  </sheetViews>
  <sheetFormatPr defaultColWidth="9.140625" defaultRowHeight="12.75"/>
  <cols>
    <col min="1" max="1" width="35.57421875" style="258" bestFit="1" customWidth="1"/>
    <col min="2" max="2" width="1.7109375" style="258" customWidth="1"/>
    <col min="3" max="3" width="9.140625" style="258" customWidth="1"/>
    <col min="4" max="4" width="1.7109375" style="258" customWidth="1"/>
    <col min="5" max="5" width="9.140625" style="258" customWidth="1"/>
    <col min="6" max="6" width="1.7109375" style="258" customWidth="1"/>
    <col min="7" max="7" width="9.140625" style="258" customWidth="1"/>
    <col min="8" max="8" width="1.7109375" style="258" customWidth="1"/>
    <col min="9" max="9" width="9.140625" style="258" customWidth="1"/>
    <col min="10" max="10" width="1.7109375" style="258" customWidth="1"/>
    <col min="11" max="12" width="9.140625" style="258" customWidth="1"/>
    <col min="13" max="13" width="1.7109375" style="258" customWidth="1"/>
    <col min="14" max="14" width="9.140625" style="258" customWidth="1"/>
    <col min="15" max="15" width="1.7109375" style="258" customWidth="1"/>
    <col min="16" max="16" width="9.140625" style="258" customWidth="1"/>
    <col min="17" max="17" width="1.7109375" style="258" customWidth="1"/>
    <col min="18" max="18" width="9.140625" style="258" customWidth="1"/>
    <col min="19" max="19" width="1.7109375" style="258" customWidth="1"/>
    <col min="20" max="16384" width="9.140625" style="258" customWidth="1"/>
  </cols>
  <sheetData>
    <row r="1" spans="1:11" ht="15">
      <c r="A1" s="326" t="str">
        <f>'Net Assets - Both'!A1:I1</f>
        <v>Sample County</v>
      </c>
      <c r="B1" s="326"/>
      <c r="C1" s="326"/>
      <c r="D1" s="326"/>
      <c r="E1" s="326"/>
      <c r="F1" s="326"/>
      <c r="G1" s="326"/>
      <c r="H1" s="326"/>
      <c r="I1" s="326"/>
      <c r="J1" s="326"/>
      <c r="K1" s="326"/>
    </row>
    <row r="2" spans="1:11" ht="15">
      <c r="A2" s="327" t="s">
        <v>568</v>
      </c>
      <c r="B2" s="326"/>
      <c r="C2" s="326"/>
      <c r="D2" s="326"/>
      <c r="E2" s="326"/>
      <c r="F2" s="326"/>
      <c r="G2" s="326"/>
      <c r="H2" s="326"/>
      <c r="I2" s="326"/>
      <c r="J2" s="326"/>
      <c r="K2" s="326"/>
    </row>
    <row r="3" spans="1:11" ht="15">
      <c r="A3" s="326" t="s">
        <v>16</v>
      </c>
      <c r="B3" s="326"/>
      <c r="C3" s="326"/>
      <c r="D3" s="326"/>
      <c r="E3" s="326"/>
      <c r="F3" s="326"/>
      <c r="G3" s="326"/>
      <c r="H3" s="326"/>
      <c r="I3" s="326"/>
      <c r="J3" s="326"/>
      <c r="K3" s="326"/>
    </row>
    <row r="4" spans="1:20" ht="15.75" thickBot="1">
      <c r="A4" s="264"/>
      <c r="B4" s="264"/>
      <c r="C4" s="264"/>
      <c r="D4" s="264"/>
      <c r="E4" s="264"/>
      <c r="F4" s="264"/>
      <c r="G4" s="264"/>
      <c r="H4" s="264"/>
      <c r="I4" s="264"/>
      <c r="J4" s="264"/>
      <c r="K4" s="264"/>
      <c r="L4" s="264"/>
      <c r="M4" s="264"/>
      <c r="N4" s="264"/>
      <c r="O4" s="264"/>
      <c r="P4" s="264"/>
      <c r="Q4" s="264"/>
      <c r="R4" s="264"/>
      <c r="S4" s="264"/>
      <c r="T4" s="264"/>
    </row>
    <row r="5" ht="15.75" thickTop="1"/>
    <row r="6" spans="3:20" ht="15">
      <c r="C6" s="259">
        <v>1996</v>
      </c>
      <c r="D6" s="255"/>
      <c r="E6" s="259">
        <v>1997</v>
      </c>
      <c r="F6" s="255"/>
      <c r="G6" s="259">
        <v>1998</v>
      </c>
      <c r="H6" s="255"/>
      <c r="I6" s="259">
        <v>1999</v>
      </c>
      <c r="J6" s="255"/>
      <c r="K6" s="259">
        <v>2000</v>
      </c>
      <c r="L6" s="259">
        <v>2001</v>
      </c>
      <c r="M6" s="255"/>
      <c r="N6" s="259">
        <v>2002</v>
      </c>
      <c r="O6" s="255"/>
      <c r="P6" s="259">
        <v>2003</v>
      </c>
      <c r="Q6" s="255"/>
      <c r="R6" s="259">
        <v>2004</v>
      </c>
      <c r="S6" s="255"/>
      <c r="T6" s="259">
        <v>2005</v>
      </c>
    </row>
    <row r="7" ht="15">
      <c r="A7" s="258" t="s">
        <v>418</v>
      </c>
    </row>
    <row r="8" spans="1:20" ht="15">
      <c r="A8" s="258" t="s">
        <v>281</v>
      </c>
      <c r="C8" s="260"/>
      <c r="E8" s="260"/>
      <c r="G8" s="260"/>
      <c r="I8" s="260"/>
      <c r="K8" s="260"/>
      <c r="L8" s="260"/>
      <c r="N8" s="260"/>
      <c r="P8" s="260"/>
      <c r="R8" s="260"/>
      <c r="T8" s="260"/>
    </row>
    <row r="9" spans="1:20" ht="15">
      <c r="A9" s="258" t="s">
        <v>419</v>
      </c>
      <c r="C9" s="260"/>
      <c r="E9" s="260"/>
      <c r="G9" s="260"/>
      <c r="I9" s="260"/>
      <c r="K9" s="260"/>
      <c r="L9" s="260"/>
      <c r="N9" s="260"/>
      <c r="P9" s="260"/>
      <c r="R9" s="260"/>
      <c r="T9" s="260"/>
    </row>
    <row r="10" spans="1:20" ht="15">
      <c r="A10" s="258" t="s">
        <v>420</v>
      </c>
      <c r="C10" s="260"/>
      <c r="E10" s="260"/>
      <c r="G10" s="260"/>
      <c r="I10" s="260"/>
      <c r="K10" s="260"/>
      <c r="L10" s="260"/>
      <c r="N10" s="260"/>
      <c r="P10" s="260"/>
      <c r="R10" s="260"/>
      <c r="T10" s="260"/>
    </row>
    <row r="11" spans="1:20" ht="15">
      <c r="A11" s="258" t="s">
        <v>421</v>
      </c>
      <c r="C11" s="260"/>
      <c r="E11" s="260"/>
      <c r="G11" s="260"/>
      <c r="I11" s="260"/>
      <c r="K11" s="260"/>
      <c r="L11" s="260"/>
      <c r="N11" s="260"/>
      <c r="P11" s="260"/>
      <c r="R11" s="260"/>
      <c r="T11" s="260"/>
    </row>
    <row r="12" spans="1:20" ht="15">
      <c r="A12" s="258" t="s">
        <v>422</v>
      </c>
      <c r="C12" s="260"/>
      <c r="E12" s="260"/>
      <c r="G12" s="260"/>
      <c r="I12" s="260"/>
      <c r="K12" s="260"/>
      <c r="L12" s="260"/>
      <c r="N12" s="260"/>
      <c r="P12" s="260"/>
      <c r="R12" s="260"/>
      <c r="T12" s="260"/>
    </row>
    <row r="13" spans="1:20" ht="15">
      <c r="A13" s="258" t="s">
        <v>423</v>
      </c>
      <c r="C13" s="260"/>
      <c r="E13" s="260"/>
      <c r="G13" s="260"/>
      <c r="I13" s="260"/>
      <c r="K13" s="260"/>
      <c r="L13" s="260"/>
      <c r="N13" s="260"/>
      <c r="P13" s="260"/>
      <c r="R13" s="260"/>
      <c r="T13" s="260"/>
    </row>
    <row r="14" spans="1:20" ht="15">
      <c r="A14" s="258" t="s">
        <v>424</v>
      </c>
      <c r="C14" s="260"/>
      <c r="E14" s="260"/>
      <c r="G14" s="260"/>
      <c r="I14" s="260"/>
      <c r="K14" s="260"/>
      <c r="L14" s="260"/>
      <c r="N14" s="260"/>
      <c r="P14" s="260"/>
      <c r="R14" s="260"/>
      <c r="T14" s="260"/>
    </row>
    <row r="15" spans="1:20" ht="15">
      <c r="A15" s="258" t="s">
        <v>425</v>
      </c>
      <c r="C15" s="260"/>
      <c r="E15" s="260"/>
      <c r="G15" s="260"/>
      <c r="I15" s="260"/>
      <c r="K15" s="260"/>
      <c r="L15" s="260"/>
      <c r="N15" s="260"/>
      <c r="P15" s="260"/>
      <c r="R15" s="260"/>
      <c r="T15" s="260"/>
    </row>
    <row r="16" spans="1:20" ht="15">
      <c r="A16" s="258" t="s">
        <v>426</v>
      </c>
      <c r="C16" s="260"/>
      <c r="E16" s="260"/>
      <c r="G16" s="260"/>
      <c r="I16" s="260"/>
      <c r="K16" s="260"/>
      <c r="L16" s="260"/>
      <c r="N16" s="260"/>
      <c r="P16" s="260"/>
      <c r="R16" s="260"/>
      <c r="T16" s="260"/>
    </row>
    <row r="17" spans="1:20" ht="15">
      <c r="A17" s="258" t="s">
        <v>428</v>
      </c>
      <c r="C17" s="260"/>
      <c r="E17" s="260"/>
      <c r="G17" s="260"/>
      <c r="I17" s="260"/>
      <c r="K17" s="260"/>
      <c r="L17" s="260"/>
      <c r="N17" s="260"/>
      <c r="P17" s="260"/>
      <c r="R17" s="260"/>
      <c r="T17" s="260"/>
    </row>
    <row r="18" spans="1:20" ht="15">
      <c r="A18" s="258" t="s">
        <v>282</v>
      </c>
      <c r="C18" s="260"/>
      <c r="E18" s="260"/>
      <c r="G18" s="260"/>
      <c r="I18" s="260"/>
      <c r="K18" s="260"/>
      <c r="L18" s="260"/>
      <c r="N18" s="260"/>
      <c r="P18" s="260"/>
      <c r="R18" s="260"/>
      <c r="T18" s="260"/>
    </row>
    <row r="19" spans="1:20" ht="15">
      <c r="A19" s="258" t="s">
        <v>429</v>
      </c>
      <c r="C19" s="260"/>
      <c r="E19" s="260"/>
      <c r="G19" s="260"/>
      <c r="I19" s="260"/>
      <c r="K19" s="260"/>
      <c r="L19" s="260"/>
      <c r="N19" s="260"/>
      <c r="P19" s="260"/>
      <c r="R19" s="260"/>
      <c r="T19" s="260"/>
    </row>
    <row r="20" spans="1:20" ht="15">
      <c r="A20" s="258" t="s">
        <v>430</v>
      </c>
      <c r="C20" s="260"/>
      <c r="E20" s="260"/>
      <c r="G20" s="260"/>
      <c r="I20" s="260"/>
      <c r="K20" s="260"/>
      <c r="L20" s="260"/>
      <c r="N20" s="260"/>
      <c r="P20" s="260"/>
      <c r="R20" s="260"/>
      <c r="T20" s="260"/>
    </row>
    <row r="21" spans="1:20" ht="15">
      <c r="A21" s="258" t="s">
        <v>431</v>
      </c>
      <c r="C21" s="260"/>
      <c r="E21" s="260"/>
      <c r="G21" s="260"/>
      <c r="I21" s="260"/>
      <c r="K21" s="260"/>
      <c r="L21" s="260"/>
      <c r="N21" s="260"/>
      <c r="P21" s="260"/>
      <c r="R21" s="260"/>
      <c r="T21" s="260"/>
    </row>
    <row r="22" spans="1:20" ht="15">
      <c r="A22" s="258" t="s">
        <v>432</v>
      </c>
      <c r="C22" s="260"/>
      <c r="E22" s="260"/>
      <c r="G22" s="260"/>
      <c r="I22" s="260"/>
      <c r="K22" s="260"/>
      <c r="L22" s="260"/>
      <c r="N22" s="260"/>
      <c r="P22" s="260"/>
      <c r="R22" s="260"/>
      <c r="T22" s="260"/>
    </row>
    <row r="23" spans="1:20" ht="15">
      <c r="A23" s="258" t="s">
        <v>433</v>
      </c>
      <c r="C23" s="260"/>
      <c r="E23" s="260"/>
      <c r="G23" s="260"/>
      <c r="I23" s="260"/>
      <c r="K23" s="260"/>
      <c r="L23" s="260"/>
      <c r="N23" s="260"/>
      <c r="P23" s="260"/>
      <c r="R23" s="260"/>
      <c r="T23" s="260"/>
    </row>
    <row r="24" spans="1:20" ht="15">
      <c r="A24" s="258" t="s">
        <v>434</v>
      </c>
      <c r="C24" s="260"/>
      <c r="E24" s="260"/>
      <c r="G24" s="260"/>
      <c r="I24" s="260"/>
      <c r="K24" s="260"/>
      <c r="L24" s="260"/>
      <c r="N24" s="260"/>
      <c r="P24" s="260"/>
      <c r="R24" s="260"/>
      <c r="T24" s="260"/>
    </row>
    <row r="25" spans="1:20" ht="15">
      <c r="A25" s="258" t="s">
        <v>435</v>
      </c>
      <c r="C25" s="260"/>
      <c r="E25" s="260"/>
      <c r="G25" s="260"/>
      <c r="I25" s="260"/>
      <c r="K25" s="260"/>
      <c r="L25" s="260"/>
      <c r="N25" s="260"/>
      <c r="P25" s="260"/>
      <c r="R25" s="260"/>
      <c r="T25" s="260"/>
    </row>
    <row r="26" spans="1:20" ht="15">
      <c r="A26" s="258" t="s">
        <v>436</v>
      </c>
      <c r="C26" s="260"/>
      <c r="E26" s="260"/>
      <c r="G26" s="260"/>
      <c r="I26" s="260"/>
      <c r="K26" s="260"/>
      <c r="L26" s="260"/>
      <c r="N26" s="260"/>
      <c r="P26" s="260"/>
      <c r="R26" s="260"/>
      <c r="T26" s="260"/>
    </row>
    <row r="27" spans="1:20" ht="15">
      <c r="A27" s="258" t="s">
        <v>438</v>
      </c>
      <c r="C27" s="260"/>
      <c r="E27" s="260"/>
      <c r="G27" s="260"/>
      <c r="I27" s="260"/>
      <c r="K27" s="260"/>
      <c r="L27" s="260"/>
      <c r="N27" s="260"/>
      <c r="P27" s="260"/>
      <c r="R27" s="260"/>
      <c r="T27" s="260"/>
    </row>
    <row r="28" spans="1:20" ht="15">
      <c r="A28" s="258" t="s">
        <v>439</v>
      </c>
      <c r="C28" s="260"/>
      <c r="E28" s="260"/>
      <c r="G28" s="260"/>
      <c r="I28" s="260"/>
      <c r="K28" s="260"/>
      <c r="L28" s="260"/>
      <c r="N28" s="260"/>
      <c r="P28" s="260"/>
      <c r="R28" s="260"/>
      <c r="T28" s="260"/>
    </row>
    <row r="29" spans="1:20" ht="15">
      <c r="A29" s="258" t="s">
        <v>440</v>
      </c>
      <c r="C29" s="260"/>
      <c r="E29" s="260"/>
      <c r="G29" s="260"/>
      <c r="I29" s="260"/>
      <c r="K29" s="260"/>
      <c r="L29" s="260"/>
      <c r="N29" s="260"/>
      <c r="P29" s="260"/>
      <c r="R29" s="260"/>
      <c r="T29" s="260"/>
    </row>
    <row r="30" spans="1:20" ht="15">
      <c r="A30" s="258" t="s">
        <v>441</v>
      </c>
      <c r="C30" s="260"/>
      <c r="E30" s="260"/>
      <c r="G30" s="260"/>
      <c r="I30" s="260"/>
      <c r="K30" s="260"/>
      <c r="L30" s="260"/>
      <c r="N30" s="260"/>
      <c r="P30" s="260"/>
      <c r="R30" s="260"/>
      <c r="T30" s="260"/>
    </row>
    <row r="31" spans="1:20" ht="15">
      <c r="A31" s="258" t="s">
        <v>442</v>
      </c>
      <c r="C31" s="260"/>
      <c r="E31" s="260"/>
      <c r="G31" s="260"/>
      <c r="I31" s="260"/>
      <c r="K31" s="260"/>
      <c r="L31" s="260"/>
      <c r="N31" s="260"/>
      <c r="P31" s="260"/>
      <c r="R31" s="260"/>
      <c r="T31" s="260"/>
    </row>
    <row r="32" spans="1:20" ht="15">
      <c r="A32" s="258" t="s">
        <v>443</v>
      </c>
      <c r="C32" s="260"/>
      <c r="E32" s="260"/>
      <c r="G32" s="260"/>
      <c r="I32" s="260"/>
      <c r="K32" s="260"/>
      <c r="L32" s="260"/>
      <c r="N32" s="260"/>
      <c r="P32" s="260"/>
      <c r="R32" s="260"/>
      <c r="T32" s="260"/>
    </row>
    <row r="33" spans="1:20" ht="15">
      <c r="A33" s="258" t="s">
        <v>285</v>
      </c>
      <c r="C33" s="260"/>
      <c r="E33" s="260"/>
      <c r="G33" s="260"/>
      <c r="I33" s="260"/>
      <c r="K33" s="260"/>
      <c r="L33" s="260"/>
      <c r="N33" s="260"/>
      <c r="P33" s="260"/>
      <c r="R33" s="260"/>
      <c r="T33" s="260"/>
    </row>
    <row r="34" spans="1:20" ht="15">
      <c r="A34" s="258" t="s">
        <v>444</v>
      </c>
      <c r="C34" s="260"/>
      <c r="E34" s="260"/>
      <c r="G34" s="260"/>
      <c r="I34" s="260"/>
      <c r="K34" s="260"/>
      <c r="L34" s="260"/>
      <c r="N34" s="260"/>
      <c r="P34" s="260"/>
      <c r="R34" s="260"/>
      <c r="T34" s="260"/>
    </row>
    <row r="35" spans="1:20" ht="15">
      <c r="A35" s="258" t="s">
        <v>445</v>
      </c>
      <c r="C35" s="260"/>
      <c r="E35" s="260"/>
      <c r="G35" s="260"/>
      <c r="I35" s="260"/>
      <c r="K35" s="260"/>
      <c r="L35" s="260"/>
      <c r="N35" s="260"/>
      <c r="P35" s="260"/>
      <c r="R35" s="260"/>
      <c r="T35" s="260"/>
    </row>
    <row r="36" spans="1:20" ht="15">
      <c r="A36" s="258" t="s">
        <v>446</v>
      </c>
      <c r="C36" s="260"/>
      <c r="E36" s="260"/>
      <c r="G36" s="260"/>
      <c r="I36" s="260"/>
      <c r="K36" s="260"/>
      <c r="L36" s="260"/>
      <c r="N36" s="260"/>
      <c r="P36" s="260"/>
      <c r="R36" s="260"/>
      <c r="T36" s="260"/>
    </row>
    <row r="37" spans="1:20" ht="15">
      <c r="A37" s="258" t="s">
        <v>447</v>
      </c>
      <c r="C37" s="260"/>
      <c r="E37" s="260"/>
      <c r="G37" s="260"/>
      <c r="I37" s="260"/>
      <c r="K37" s="260"/>
      <c r="L37" s="260"/>
      <c r="N37" s="260"/>
      <c r="P37" s="260"/>
      <c r="R37" s="260"/>
      <c r="T37" s="260"/>
    </row>
    <row r="38" spans="1:20" ht="15">
      <c r="A38" s="258" t="s">
        <v>448</v>
      </c>
      <c r="C38" s="260"/>
      <c r="E38" s="260"/>
      <c r="G38" s="260"/>
      <c r="I38" s="260"/>
      <c r="K38" s="260"/>
      <c r="L38" s="260"/>
      <c r="N38" s="260"/>
      <c r="P38" s="260"/>
      <c r="R38" s="260"/>
      <c r="T38" s="260"/>
    </row>
    <row r="39" spans="1:20" ht="15">
      <c r="A39" s="258" t="s">
        <v>449</v>
      </c>
      <c r="C39" s="260"/>
      <c r="E39" s="260"/>
      <c r="G39" s="260"/>
      <c r="I39" s="260"/>
      <c r="K39" s="260"/>
      <c r="L39" s="260"/>
      <c r="N39" s="260"/>
      <c r="P39" s="260"/>
      <c r="R39" s="260"/>
      <c r="T39" s="260"/>
    </row>
    <row r="40" spans="1:20" ht="15">
      <c r="A40" s="265" t="s">
        <v>381</v>
      </c>
      <c r="C40" s="260"/>
      <c r="E40" s="260"/>
      <c r="G40" s="260"/>
      <c r="I40" s="260"/>
      <c r="K40" s="260"/>
      <c r="L40" s="260"/>
      <c r="N40" s="260"/>
      <c r="P40" s="260"/>
      <c r="R40" s="260"/>
      <c r="T40" s="260"/>
    </row>
    <row r="41" spans="1:20" ht="15">
      <c r="A41" s="258" t="s">
        <v>451</v>
      </c>
      <c r="C41" s="260"/>
      <c r="E41" s="260"/>
      <c r="G41" s="260"/>
      <c r="I41" s="260"/>
      <c r="K41" s="260"/>
      <c r="L41" s="260"/>
      <c r="N41" s="260"/>
      <c r="P41" s="260"/>
      <c r="R41" s="260"/>
      <c r="T41" s="260"/>
    </row>
    <row r="42" spans="1:20" ht="15">
      <c r="A42" s="258" t="s">
        <v>452</v>
      </c>
      <c r="C42" s="260"/>
      <c r="E42" s="260"/>
      <c r="G42" s="260"/>
      <c r="I42" s="260"/>
      <c r="K42" s="260"/>
      <c r="L42" s="260"/>
      <c r="N42" s="260"/>
      <c r="P42" s="260"/>
      <c r="R42" s="260"/>
      <c r="T42" s="260"/>
    </row>
    <row r="43" spans="1:20" ht="15">
      <c r="A43" s="258" t="s">
        <v>453</v>
      </c>
      <c r="C43" s="260"/>
      <c r="E43" s="260"/>
      <c r="G43" s="260"/>
      <c r="I43" s="260"/>
      <c r="K43" s="260"/>
      <c r="L43" s="260"/>
      <c r="N43" s="260"/>
      <c r="P43" s="260"/>
      <c r="R43" s="260"/>
      <c r="T43" s="260"/>
    </row>
    <row r="44" spans="1:20" ht="15">
      <c r="A44" s="258" t="s">
        <v>454</v>
      </c>
      <c r="C44" s="260"/>
      <c r="E44" s="260"/>
      <c r="G44" s="260"/>
      <c r="I44" s="260"/>
      <c r="K44" s="260"/>
      <c r="L44" s="260"/>
      <c r="N44" s="260"/>
      <c r="P44" s="260"/>
      <c r="R44" s="260"/>
      <c r="T44" s="260"/>
    </row>
    <row r="45" spans="1:20" ht="15">
      <c r="A45" s="258" t="s">
        <v>455</v>
      </c>
      <c r="C45" s="260"/>
      <c r="E45" s="260"/>
      <c r="G45" s="260"/>
      <c r="I45" s="260"/>
      <c r="K45" s="260"/>
      <c r="L45" s="260"/>
      <c r="N45" s="260"/>
      <c r="P45" s="260"/>
      <c r="R45" s="260"/>
      <c r="T45" s="260"/>
    </row>
    <row r="46" spans="1:20" ht="15">
      <c r="A46" s="258" t="s">
        <v>366</v>
      </c>
      <c r="C46" s="260"/>
      <c r="E46" s="260"/>
      <c r="G46" s="260"/>
      <c r="I46" s="260"/>
      <c r="K46" s="260"/>
      <c r="L46" s="260"/>
      <c r="N46" s="260"/>
      <c r="P46" s="260"/>
      <c r="R46" s="260"/>
      <c r="T46" s="260"/>
    </row>
    <row r="47" spans="1:20" ht="15">
      <c r="A47" s="258" t="s">
        <v>456</v>
      </c>
      <c r="C47" s="260"/>
      <c r="E47" s="260"/>
      <c r="G47" s="260"/>
      <c r="I47" s="260"/>
      <c r="K47" s="260"/>
      <c r="L47" s="260"/>
      <c r="N47" s="260"/>
      <c r="P47" s="260"/>
      <c r="R47" s="260"/>
      <c r="T47" s="260"/>
    </row>
    <row r="48" spans="1:20" ht="15">
      <c r="A48" s="258" t="s">
        <v>457</v>
      </c>
      <c r="C48" s="260"/>
      <c r="E48" s="260"/>
      <c r="G48" s="260"/>
      <c r="I48" s="260"/>
      <c r="K48" s="260"/>
      <c r="L48" s="260"/>
      <c r="N48" s="260"/>
      <c r="P48" s="260"/>
      <c r="R48" s="260"/>
      <c r="T48" s="260"/>
    </row>
    <row r="49" spans="1:20" ht="15.75" thickBot="1">
      <c r="A49" s="258" t="s">
        <v>0</v>
      </c>
      <c r="C49" s="261"/>
      <c r="D49" s="262"/>
      <c r="E49" s="261"/>
      <c r="F49" s="262"/>
      <c r="G49" s="261"/>
      <c r="H49" s="262"/>
      <c r="I49" s="261"/>
      <c r="J49" s="262"/>
      <c r="K49" s="261"/>
      <c r="L49" s="261"/>
      <c r="M49" s="262"/>
      <c r="N49" s="261"/>
      <c r="O49" s="262"/>
      <c r="P49" s="261"/>
      <c r="Q49" s="262"/>
      <c r="R49" s="261"/>
      <c r="S49" s="262"/>
      <c r="T49" s="261"/>
    </row>
    <row r="50" spans="3:20" ht="15.75" thickTop="1">
      <c r="C50" s="263"/>
      <c r="D50" s="262"/>
      <c r="E50" s="263"/>
      <c r="F50" s="262"/>
      <c r="G50" s="263"/>
      <c r="H50" s="262"/>
      <c r="I50" s="263"/>
      <c r="J50" s="262"/>
      <c r="K50" s="263"/>
      <c r="L50" s="263"/>
      <c r="M50" s="262"/>
      <c r="N50" s="263"/>
      <c r="O50" s="262"/>
      <c r="P50" s="263"/>
      <c r="Q50" s="262"/>
      <c r="R50" s="263"/>
      <c r="S50" s="262"/>
      <c r="T50" s="263"/>
    </row>
    <row r="51" spans="1:4" ht="15">
      <c r="A51" s="268" t="s">
        <v>572</v>
      </c>
      <c r="C51" s="262"/>
      <c r="D51" s="262"/>
    </row>
    <row r="52" spans="1:4" ht="15">
      <c r="A52" s="265" t="s">
        <v>686</v>
      </c>
      <c r="C52" s="262"/>
      <c r="D52" s="262"/>
    </row>
    <row r="53" spans="1:4" ht="15">
      <c r="A53" s="268" t="s">
        <v>571</v>
      </c>
      <c r="C53" s="262"/>
      <c r="D53" s="262"/>
    </row>
  </sheetData>
  <mergeCells count="3">
    <mergeCell ref="A1:K1"/>
    <mergeCell ref="A2:K2"/>
    <mergeCell ref="A3:K3"/>
  </mergeCells>
  <printOptions horizontalCentered="1"/>
  <pageMargins left="0.75" right="0.75" top="0.53" bottom="0.32" header="0.5" footer="0.22"/>
  <pageSetup fitToWidth="2" horizontalDpi="600" verticalDpi="600" orientation="portrait" scale="94" r:id="rId1"/>
  <headerFooter alignWithMargins="0">
    <oddFooter>&amp;C- S&amp;P -</oddFooter>
  </headerFooter>
</worksheet>
</file>

<file path=xl/worksheets/sheet28.xml><?xml version="1.0" encoding="utf-8"?>
<worksheet xmlns="http://schemas.openxmlformats.org/spreadsheetml/2006/main" xmlns:r="http://schemas.openxmlformats.org/officeDocument/2006/relationships">
  <dimension ref="A1:V156"/>
  <sheetViews>
    <sheetView workbookViewId="0" topLeftCell="A1">
      <selection activeCell="A1" sqref="A1:K1"/>
    </sheetView>
  </sheetViews>
  <sheetFormatPr defaultColWidth="9.140625" defaultRowHeight="12.75"/>
  <cols>
    <col min="1" max="1" width="40.7109375" style="258" bestFit="1" customWidth="1"/>
    <col min="2" max="2" width="1.7109375" style="258" customWidth="1"/>
    <col min="3" max="3" width="9.140625" style="258" customWidth="1"/>
    <col min="4" max="4" width="1.7109375" style="258" customWidth="1"/>
    <col min="5" max="5" width="9.140625" style="258" customWidth="1"/>
    <col min="6" max="6" width="1.7109375" style="258" customWidth="1"/>
    <col min="7" max="7" width="9.140625" style="258" customWidth="1"/>
    <col min="8" max="8" width="1.7109375" style="258" customWidth="1"/>
    <col min="9" max="9" width="9.140625" style="258" customWidth="1"/>
    <col min="10" max="10" width="1.7109375" style="258" customWidth="1"/>
    <col min="11" max="12" width="9.140625" style="258" customWidth="1"/>
    <col min="13" max="13" width="1.7109375" style="258" customWidth="1"/>
    <col min="14" max="14" width="9.140625" style="258" customWidth="1"/>
    <col min="15" max="15" width="1.7109375" style="258" customWidth="1"/>
    <col min="16" max="16" width="9.140625" style="258" customWidth="1"/>
    <col min="17" max="17" width="1.7109375" style="258" customWidth="1"/>
    <col min="18" max="18" width="9.140625" style="258" customWidth="1"/>
    <col min="19" max="19" width="1.7109375" style="258" customWidth="1"/>
    <col min="20" max="16384" width="9.140625" style="258" customWidth="1"/>
  </cols>
  <sheetData>
    <row r="1" spans="1:11" ht="15">
      <c r="A1" s="326" t="str">
        <f>'Net Assets - Both'!A1:I1</f>
        <v>Sample County</v>
      </c>
      <c r="B1" s="326"/>
      <c r="C1" s="326"/>
      <c r="D1" s="326"/>
      <c r="E1" s="326"/>
      <c r="F1" s="326"/>
      <c r="G1" s="326"/>
      <c r="H1" s="326"/>
      <c r="I1" s="326"/>
      <c r="J1" s="326"/>
      <c r="K1" s="326"/>
    </row>
    <row r="2" spans="1:11" ht="15">
      <c r="A2" s="326" t="s">
        <v>458</v>
      </c>
      <c r="B2" s="326"/>
      <c r="C2" s="326"/>
      <c r="D2" s="326"/>
      <c r="E2" s="326"/>
      <c r="F2" s="326"/>
      <c r="G2" s="326"/>
      <c r="H2" s="326"/>
      <c r="I2" s="326"/>
      <c r="J2" s="326"/>
      <c r="K2" s="326"/>
    </row>
    <row r="3" spans="1:11" ht="15">
      <c r="A3" s="328" t="s">
        <v>16</v>
      </c>
      <c r="B3" s="328"/>
      <c r="C3" s="328"/>
      <c r="D3" s="328"/>
      <c r="E3" s="328"/>
      <c r="F3" s="328"/>
      <c r="G3" s="328"/>
      <c r="H3" s="328"/>
      <c r="I3" s="328"/>
      <c r="J3" s="328"/>
      <c r="K3" s="328"/>
    </row>
    <row r="4" spans="1:20" ht="15.75" thickBot="1">
      <c r="A4" s="264"/>
      <c r="B4" s="264"/>
      <c r="C4" s="264"/>
      <c r="D4" s="264"/>
      <c r="E4" s="264"/>
      <c r="F4" s="264"/>
      <c r="G4" s="264"/>
      <c r="H4" s="264"/>
      <c r="I4" s="264"/>
      <c r="J4" s="264"/>
      <c r="K4" s="264"/>
      <c r="L4" s="264"/>
      <c r="M4" s="264"/>
      <c r="N4" s="264"/>
      <c r="O4" s="264"/>
      <c r="P4" s="264"/>
      <c r="Q4" s="264"/>
      <c r="R4" s="264"/>
      <c r="S4" s="264"/>
      <c r="T4" s="264"/>
    </row>
    <row r="5" ht="15.75" thickTop="1"/>
    <row r="6" spans="3:20" ht="15">
      <c r="C6" s="259">
        <v>1996</v>
      </c>
      <c r="D6" s="255"/>
      <c r="E6" s="259">
        <v>1997</v>
      </c>
      <c r="F6" s="255"/>
      <c r="G6" s="259">
        <v>1998</v>
      </c>
      <c r="H6" s="255"/>
      <c r="I6" s="259">
        <v>1999</v>
      </c>
      <c r="J6" s="255"/>
      <c r="K6" s="259">
        <v>2000</v>
      </c>
      <c r="L6" s="259">
        <v>2001</v>
      </c>
      <c r="M6" s="255"/>
      <c r="N6" s="259">
        <v>2002</v>
      </c>
      <c r="O6" s="255"/>
      <c r="P6" s="259">
        <v>2003</v>
      </c>
      <c r="Q6" s="255"/>
      <c r="R6" s="259">
        <v>2004</v>
      </c>
      <c r="S6" s="255"/>
      <c r="T6" s="259">
        <v>2005</v>
      </c>
    </row>
    <row r="7" ht="15">
      <c r="A7" s="258" t="s">
        <v>418</v>
      </c>
    </row>
    <row r="8" spans="1:20" ht="15">
      <c r="A8" s="258" t="s">
        <v>281</v>
      </c>
      <c r="C8" s="260"/>
      <c r="E8" s="260"/>
      <c r="G8" s="260"/>
      <c r="I8" s="260"/>
      <c r="K8" s="260"/>
      <c r="L8" s="260"/>
      <c r="N8" s="260"/>
      <c r="P8" s="260"/>
      <c r="R8" s="260"/>
      <c r="T8" s="260"/>
    </row>
    <row r="9" spans="1:20" ht="15">
      <c r="A9" s="258" t="s">
        <v>419</v>
      </c>
      <c r="C9" s="260"/>
      <c r="E9" s="260"/>
      <c r="G9" s="260"/>
      <c r="I9" s="260"/>
      <c r="K9" s="260"/>
      <c r="L9" s="260"/>
      <c r="N9" s="260"/>
      <c r="P9" s="260"/>
      <c r="R9" s="260"/>
      <c r="T9" s="260"/>
    </row>
    <row r="10" spans="1:20" ht="15">
      <c r="A10" s="258" t="s">
        <v>459</v>
      </c>
      <c r="C10" s="260"/>
      <c r="E10" s="260"/>
      <c r="G10" s="260"/>
      <c r="I10" s="260"/>
      <c r="K10" s="260"/>
      <c r="L10" s="260"/>
      <c r="N10" s="260"/>
      <c r="P10" s="260"/>
      <c r="R10" s="260"/>
      <c r="T10" s="260"/>
    </row>
    <row r="11" spans="1:20" ht="15">
      <c r="A11" s="258" t="s">
        <v>460</v>
      </c>
      <c r="C11" s="260"/>
      <c r="E11" s="260"/>
      <c r="G11" s="260"/>
      <c r="I11" s="260"/>
      <c r="K11" s="260"/>
      <c r="L11" s="260"/>
      <c r="N11" s="260"/>
      <c r="P11" s="260"/>
      <c r="R11" s="260"/>
      <c r="T11" s="260"/>
    </row>
    <row r="12" spans="1:20" ht="15">
      <c r="A12" s="258" t="s">
        <v>420</v>
      </c>
      <c r="C12" s="260"/>
      <c r="E12" s="260"/>
      <c r="G12" s="260"/>
      <c r="I12" s="260"/>
      <c r="K12" s="260"/>
      <c r="L12" s="260"/>
      <c r="N12" s="260"/>
      <c r="P12" s="260"/>
      <c r="R12" s="260"/>
      <c r="T12" s="260"/>
    </row>
    <row r="13" spans="1:20" ht="15">
      <c r="A13" s="258" t="s">
        <v>461</v>
      </c>
      <c r="C13" s="260"/>
      <c r="E13" s="260"/>
      <c r="G13" s="260"/>
      <c r="I13" s="260"/>
      <c r="K13" s="260"/>
      <c r="L13" s="260"/>
      <c r="N13" s="260"/>
      <c r="P13" s="260"/>
      <c r="R13" s="260"/>
      <c r="T13" s="260"/>
    </row>
    <row r="14" spans="1:20" ht="15">
      <c r="A14" s="258" t="s">
        <v>462</v>
      </c>
      <c r="C14" s="260"/>
      <c r="E14" s="260"/>
      <c r="G14" s="260"/>
      <c r="I14" s="260"/>
      <c r="K14" s="260"/>
      <c r="L14" s="260"/>
      <c r="N14" s="260"/>
      <c r="P14" s="260"/>
      <c r="R14" s="260"/>
      <c r="T14" s="260"/>
    </row>
    <row r="15" spans="1:20" ht="15">
      <c r="A15" s="258" t="s">
        <v>463</v>
      </c>
      <c r="C15" s="260"/>
      <c r="E15" s="260"/>
      <c r="G15" s="260"/>
      <c r="I15" s="260"/>
      <c r="K15" s="260"/>
      <c r="L15" s="260"/>
      <c r="N15" s="260"/>
      <c r="P15" s="260"/>
      <c r="R15" s="260"/>
      <c r="T15" s="260"/>
    </row>
    <row r="16" spans="1:20" ht="15">
      <c r="A16" s="258" t="s">
        <v>464</v>
      </c>
      <c r="C16" s="260"/>
      <c r="E16" s="260"/>
      <c r="G16" s="260"/>
      <c r="I16" s="260"/>
      <c r="K16" s="260"/>
      <c r="L16" s="260"/>
      <c r="N16" s="260"/>
      <c r="P16" s="260"/>
      <c r="R16" s="260"/>
      <c r="T16" s="260"/>
    </row>
    <row r="17" spans="1:20" ht="15">
      <c r="A17" s="258" t="s">
        <v>465</v>
      </c>
      <c r="C17" s="260"/>
      <c r="E17" s="260"/>
      <c r="G17" s="260"/>
      <c r="I17" s="260"/>
      <c r="K17" s="260"/>
      <c r="L17" s="260"/>
      <c r="N17" s="260"/>
      <c r="P17" s="260"/>
      <c r="R17" s="260"/>
      <c r="T17" s="260"/>
    </row>
    <row r="18" spans="1:20" ht="15">
      <c r="A18" s="258" t="s">
        <v>466</v>
      </c>
      <c r="C18" s="260"/>
      <c r="E18" s="260"/>
      <c r="G18" s="260"/>
      <c r="I18" s="260"/>
      <c r="K18" s="260"/>
      <c r="L18" s="260"/>
      <c r="N18" s="260"/>
      <c r="P18" s="260"/>
      <c r="R18" s="260"/>
      <c r="T18" s="260"/>
    </row>
    <row r="19" spans="1:20" ht="15">
      <c r="A19" s="258" t="s">
        <v>421</v>
      </c>
      <c r="C19" s="260"/>
      <c r="E19" s="260"/>
      <c r="G19" s="260"/>
      <c r="I19" s="260"/>
      <c r="K19" s="260"/>
      <c r="L19" s="260"/>
      <c r="N19" s="260"/>
      <c r="P19" s="260"/>
      <c r="R19" s="260"/>
      <c r="T19" s="260"/>
    </row>
    <row r="20" spans="1:20" ht="15">
      <c r="A20" s="258" t="s">
        <v>467</v>
      </c>
      <c r="C20" s="260"/>
      <c r="E20" s="260"/>
      <c r="G20" s="260"/>
      <c r="I20" s="260"/>
      <c r="K20" s="260"/>
      <c r="L20" s="260"/>
      <c r="N20" s="260"/>
      <c r="P20" s="260"/>
      <c r="R20" s="260"/>
      <c r="T20" s="260"/>
    </row>
    <row r="21" spans="1:20" ht="15">
      <c r="A21" s="258" t="s">
        <v>468</v>
      </c>
      <c r="C21" s="260"/>
      <c r="E21" s="260"/>
      <c r="G21" s="260"/>
      <c r="I21" s="260"/>
      <c r="K21" s="260"/>
      <c r="L21" s="260"/>
      <c r="N21" s="260"/>
      <c r="P21" s="260"/>
      <c r="R21" s="260"/>
      <c r="T21" s="260"/>
    </row>
    <row r="22" spans="1:20" ht="15">
      <c r="A22" s="258" t="s">
        <v>422</v>
      </c>
      <c r="C22" s="260"/>
      <c r="E22" s="260"/>
      <c r="G22" s="260"/>
      <c r="I22" s="260"/>
      <c r="K22" s="260"/>
      <c r="L22" s="260"/>
      <c r="N22" s="260"/>
      <c r="P22" s="260"/>
      <c r="R22" s="260"/>
      <c r="T22" s="260"/>
    </row>
    <row r="23" spans="1:20" ht="15">
      <c r="A23" s="258" t="s">
        <v>469</v>
      </c>
      <c r="C23" s="260"/>
      <c r="E23" s="260"/>
      <c r="G23" s="260"/>
      <c r="I23" s="260"/>
      <c r="K23" s="260"/>
      <c r="L23" s="260"/>
      <c r="N23" s="260"/>
      <c r="P23" s="260"/>
      <c r="R23" s="260"/>
      <c r="T23" s="260"/>
    </row>
    <row r="24" spans="1:20" ht="15">
      <c r="A24" s="258" t="s">
        <v>470</v>
      </c>
      <c r="C24" s="260"/>
      <c r="E24" s="260"/>
      <c r="G24" s="260"/>
      <c r="I24" s="260"/>
      <c r="K24" s="260"/>
      <c r="L24" s="260"/>
      <c r="N24" s="260"/>
      <c r="P24" s="260"/>
      <c r="R24" s="260"/>
      <c r="T24" s="260"/>
    </row>
    <row r="25" spans="1:20" ht="15">
      <c r="A25" s="258" t="s">
        <v>471</v>
      </c>
      <c r="C25" s="260"/>
      <c r="E25" s="260"/>
      <c r="G25" s="260"/>
      <c r="I25" s="260"/>
      <c r="K25" s="260"/>
      <c r="L25" s="260"/>
      <c r="N25" s="260"/>
      <c r="P25" s="260"/>
      <c r="R25" s="260"/>
      <c r="T25" s="260"/>
    </row>
    <row r="26" spans="1:20" ht="15">
      <c r="A26" s="258" t="s">
        <v>423</v>
      </c>
      <c r="C26" s="260"/>
      <c r="E26" s="260"/>
      <c r="G26" s="260"/>
      <c r="I26" s="260"/>
      <c r="K26" s="260"/>
      <c r="L26" s="260"/>
      <c r="N26" s="260"/>
      <c r="P26" s="260"/>
      <c r="R26" s="260"/>
      <c r="T26" s="260"/>
    </row>
    <row r="27" spans="1:20" ht="15">
      <c r="A27" s="258" t="s">
        <v>472</v>
      </c>
      <c r="C27" s="260"/>
      <c r="E27" s="260"/>
      <c r="G27" s="260"/>
      <c r="I27" s="260"/>
      <c r="K27" s="260"/>
      <c r="L27" s="260"/>
      <c r="N27" s="260"/>
      <c r="P27" s="260"/>
      <c r="R27" s="260"/>
      <c r="T27" s="260"/>
    </row>
    <row r="28" spans="1:20" ht="15">
      <c r="A28" s="258" t="s">
        <v>473</v>
      </c>
      <c r="C28" s="260"/>
      <c r="E28" s="260"/>
      <c r="G28" s="260"/>
      <c r="I28" s="260"/>
      <c r="K28" s="260"/>
      <c r="L28" s="260"/>
      <c r="N28" s="260"/>
      <c r="P28" s="260"/>
      <c r="R28" s="260"/>
      <c r="T28" s="260"/>
    </row>
    <row r="29" spans="1:20" ht="15">
      <c r="A29" s="258" t="s">
        <v>474</v>
      </c>
      <c r="C29" s="260"/>
      <c r="E29" s="260"/>
      <c r="G29" s="260"/>
      <c r="I29" s="260"/>
      <c r="K29" s="260"/>
      <c r="L29" s="260"/>
      <c r="N29" s="260"/>
      <c r="P29" s="260"/>
      <c r="R29" s="260"/>
      <c r="T29" s="260"/>
    </row>
    <row r="30" spans="1:20" ht="15">
      <c r="A30" s="258" t="s">
        <v>424</v>
      </c>
      <c r="C30" s="260"/>
      <c r="E30" s="260"/>
      <c r="G30" s="260"/>
      <c r="I30" s="260"/>
      <c r="K30" s="260"/>
      <c r="L30" s="260"/>
      <c r="N30" s="260"/>
      <c r="P30" s="260"/>
      <c r="R30" s="260"/>
      <c r="T30" s="260"/>
    </row>
    <row r="31" spans="1:20" ht="15">
      <c r="A31" s="258" t="s">
        <v>475</v>
      </c>
      <c r="C31" s="260"/>
      <c r="E31" s="260"/>
      <c r="G31" s="260"/>
      <c r="I31" s="260"/>
      <c r="K31" s="260"/>
      <c r="L31" s="260"/>
      <c r="N31" s="260"/>
      <c r="P31" s="260"/>
      <c r="R31" s="260"/>
      <c r="T31" s="260"/>
    </row>
    <row r="32" spans="1:20" ht="15">
      <c r="A32" s="258" t="s">
        <v>476</v>
      </c>
      <c r="C32" s="260"/>
      <c r="E32" s="260"/>
      <c r="G32" s="260"/>
      <c r="I32" s="260"/>
      <c r="K32" s="260"/>
      <c r="L32" s="260"/>
      <c r="N32" s="260"/>
      <c r="P32" s="260"/>
      <c r="R32" s="260"/>
      <c r="T32" s="260"/>
    </row>
    <row r="33" spans="1:20" ht="15">
      <c r="A33" s="258" t="s">
        <v>477</v>
      </c>
      <c r="C33" s="260"/>
      <c r="E33" s="260"/>
      <c r="G33" s="260"/>
      <c r="I33" s="260"/>
      <c r="K33" s="260"/>
      <c r="L33" s="260"/>
      <c r="N33" s="260"/>
      <c r="P33" s="260"/>
      <c r="R33" s="260"/>
      <c r="T33" s="260"/>
    </row>
    <row r="34" spans="1:20" ht="15">
      <c r="A34" s="258" t="s">
        <v>425</v>
      </c>
      <c r="C34" s="260"/>
      <c r="E34" s="260"/>
      <c r="G34" s="260"/>
      <c r="I34" s="260"/>
      <c r="K34" s="260"/>
      <c r="L34" s="260"/>
      <c r="N34" s="260"/>
      <c r="P34" s="260"/>
      <c r="R34" s="260"/>
      <c r="T34" s="260"/>
    </row>
    <row r="35" spans="1:20" ht="15">
      <c r="A35" s="258" t="s">
        <v>478</v>
      </c>
      <c r="C35" s="260"/>
      <c r="E35" s="260"/>
      <c r="G35" s="260"/>
      <c r="I35" s="260"/>
      <c r="K35" s="260"/>
      <c r="L35" s="260"/>
      <c r="N35" s="260"/>
      <c r="P35" s="260"/>
      <c r="R35" s="260"/>
      <c r="T35" s="260"/>
    </row>
    <row r="36" spans="1:20" ht="15">
      <c r="A36" s="258" t="s">
        <v>479</v>
      </c>
      <c r="C36" s="260"/>
      <c r="E36" s="260"/>
      <c r="G36" s="260"/>
      <c r="I36" s="260"/>
      <c r="K36" s="260"/>
      <c r="L36" s="260"/>
      <c r="N36" s="260"/>
      <c r="P36" s="260"/>
      <c r="R36" s="260"/>
      <c r="T36" s="260"/>
    </row>
    <row r="37" spans="1:20" ht="15">
      <c r="A37" s="258" t="s">
        <v>426</v>
      </c>
      <c r="C37" s="260"/>
      <c r="E37" s="260"/>
      <c r="G37" s="260"/>
      <c r="I37" s="260"/>
      <c r="K37" s="260"/>
      <c r="L37" s="260"/>
      <c r="N37" s="260"/>
      <c r="P37" s="260"/>
      <c r="R37" s="260"/>
      <c r="T37" s="260"/>
    </row>
    <row r="38" spans="1:20" ht="15">
      <c r="A38" s="258" t="s">
        <v>480</v>
      </c>
      <c r="C38" s="260"/>
      <c r="E38" s="260"/>
      <c r="G38" s="260"/>
      <c r="I38" s="260"/>
      <c r="K38" s="260"/>
      <c r="L38" s="260"/>
      <c r="N38" s="260"/>
      <c r="P38" s="260"/>
      <c r="R38" s="260"/>
      <c r="T38" s="260"/>
    </row>
    <row r="39" spans="1:20" ht="15">
      <c r="A39" s="258" t="s">
        <v>427</v>
      </c>
      <c r="C39" s="260"/>
      <c r="E39" s="260"/>
      <c r="G39" s="260"/>
      <c r="I39" s="260"/>
      <c r="K39" s="260"/>
      <c r="L39" s="260"/>
      <c r="N39" s="260"/>
      <c r="P39" s="260"/>
      <c r="R39" s="260"/>
      <c r="T39" s="260"/>
    </row>
    <row r="40" spans="1:20" ht="15">
      <c r="A40" s="258" t="s">
        <v>481</v>
      </c>
      <c r="C40" s="260"/>
      <c r="E40" s="260"/>
      <c r="G40" s="260"/>
      <c r="I40" s="260"/>
      <c r="K40" s="260"/>
      <c r="L40" s="260"/>
      <c r="N40" s="260"/>
      <c r="P40" s="260"/>
      <c r="R40" s="260"/>
      <c r="T40" s="260"/>
    </row>
    <row r="41" spans="1:20" ht="15">
      <c r="A41" s="258" t="s">
        <v>482</v>
      </c>
      <c r="C41" s="260"/>
      <c r="E41" s="260"/>
      <c r="G41" s="260"/>
      <c r="I41" s="260"/>
      <c r="K41" s="260"/>
      <c r="L41" s="260"/>
      <c r="N41" s="260"/>
      <c r="P41" s="260"/>
      <c r="R41" s="260"/>
      <c r="T41" s="260"/>
    </row>
    <row r="42" spans="1:20" ht="15">
      <c r="A42" s="258" t="s">
        <v>428</v>
      </c>
      <c r="C42" s="260"/>
      <c r="E42" s="260"/>
      <c r="G42" s="260"/>
      <c r="I42" s="260"/>
      <c r="K42" s="260"/>
      <c r="L42" s="260"/>
      <c r="N42" s="260"/>
      <c r="P42" s="260"/>
      <c r="R42" s="260"/>
      <c r="T42" s="260"/>
    </row>
    <row r="43" spans="1:20" ht="15">
      <c r="A43" s="258" t="s">
        <v>483</v>
      </c>
      <c r="C43" s="260"/>
      <c r="E43" s="260"/>
      <c r="G43" s="260"/>
      <c r="I43" s="260"/>
      <c r="K43" s="260"/>
      <c r="L43" s="260"/>
      <c r="N43" s="260"/>
      <c r="P43" s="260"/>
      <c r="R43" s="260"/>
      <c r="T43" s="260"/>
    </row>
    <row r="44" spans="1:20" ht="15">
      <c r="A44" s="258" t="s">
        <v>282</v>
      </c>
      <c r="C44" s="260"/>
      <c r="E44" s="260"/>
      <c r="G44" s="260"/>
      <c r="I44" s="260"/>
      <c r="K44" s="260"/>
      <c r="L44" s="260"/>
      <c r="N44" s="260"/>
      <c r="P44" s="260"/>
      <c r="R44" s="260"/>
      <c r="T44" s="260"/>
    </row>
    <row r="45" spans="1:20" ht="15">
      <c r="A45" s="258" t="s">
        <v>429</v>
      </c>
      <c r="C45" s="260"/>
      <c r="E45" s="260"/>
      <c r="G45" s="260"/>
      <c r="I45" s="260"/>
      <c r="K45" s="260"/>
      <c r="L45" s="260"/>
      <c r="N45" s="260"/>
      <c r="P45" s="260"/>
      <c r="R45" s="260"/>
      <c r="T45" s="260"/>
    </row>
    <row r="46" spans="1:20" ht="15">
      <c r="A46" s="258" t="s">
        <v>484</v>
      </c>
      <c r="C46" s="260"/>
      <c r="E46" s="260"/>
      <c r="G46" s="260"/>
      <c r="I46" s="260"/>
      <c r="K46" s="260"/>
      <c r="L46" s="260"/>
      <c r="N46" s="260"/>
      <c r="P46" s="260"/>
      <c r="R46" s="260"/>
      <c r="T46" s="260"/>
    </row>
    <row r="47" spans="1:20" ht="15">
      <c r="A47" s="258" t="s">
        <v>485</v>
      </c>
      <c r="C47" s="260"/>
      <c r="E47" s="260"/>
      <c r="G47" s="260"/>
      <c r="I47" s="260"/>
      <c r="K47" s="260"/>
      <c r="L47" s="260"/>
      <c r="N47" s="260"/>
      <c r="P47" s="260"/>
      <c r="R47" s="260"/>
      <c r="T47" s="260"/>
    </row>
    <row r="48" spans="1:20" ht="15">
      <c r="A48" s="258" t="s">
        <v>486</v>
      </c>
      <c r="C48" s="260"/>
      <c r="E48" s="260"/>
      <c r="G48" s="260"/>
      <c r="I48" s="260"/>
      <c r="K48" s="260"/>
      <c r="L48" s="260"/>
      <c r="N48" s="260"/>
      <c r="P48" s="260"/>
      <c r="R48" s="260"/>
      <c r="T48" s="260"/>
    </row>
    <row r="49" spans="1:20" ht="15">
      <c r="A49" s="258" t="s">
        <v>430</v>
      </c>
      <c r="C49" s="260"/>
      <c r="E49" s="260"/>
      <c r="G49" s="260"/>
      <c r="I49" s="260"/>
      <c r="K49" s="260"/>
      <c r="L49" s="260"/>
      <c r="N49" s="260"/>
      <c r="P49" s="260"/>
      <c r="R49" s="260"/>
      <c r="T49" s="260"/>
    </row>
    <row r="50" spans="1:20" ht="15">
      <c r="A50" s="258" t="s">
        <v>484</v>
      </c>
      <c r="C50" s="260"/>
      <c r="E50" s="260"/>
      <c r="G50" s="260"/>
      <c r="I50" s="260"/>
      <c r="K50" s="260"/>
      <c r="L50" s="260"/>
      <c r="N50" s="260"/>
      <c r="P50" s="260"/>
      <c r="R50" s="260"/>
      <c r="T50" s="260"/>
    </row>
    <row r="51" spans="1:20" ht="15">
      <c r="A51" s="258" t="s">
        <v>431</v>
      </c>
      <c r="C51" s="260"/>
      <c r="E51" s="260"/>
      <c r="G51" s="260"/>
      <c r="I51" s="260"/>
      <c r="K51" s="260"/>
      <c r="L51" s="260"/>
      <c r="N51" s="260"/>
      <c r="P51" s="260"/>
      <c r="R51" s="260"/>
      <c r="T51" s="260"/>
    </row>
    <row r="52" spans="1:20" ht="15">
      <c r="A52" s="258" t="s">
        <v>484</v>
      </c>
      <c r="C52" s="260"/>
      <c r="E52" s="260"/>
      <c r="G52" s="260"/>
      <c r="I52" s="260"/>
      <c r="K52" s="260"/>
      <c r="L52" s="260"/>
      <c r="N52" s="260"/>
      <c r="P52" s="260"/>
      <c r="R52" s="260"/>
      <c r="T52" s="260"/>
    </row>
    <row r="53" spans="1:20" ht="15">
      <c r="A53" s="258" t="s">
        <v>485</v>
      </c>
      <c r="C53" s="260"/>
      <c r="E53" s="260"/>
      <c r="G53" s="260"/>
      <c r="I53" s="260"/>
      <c r="K53" s="260"/>
      <c r="L53" s="260"/>
      <c r="N53" s="260"/>
      <c r="P53" s="260"/>
      <c r="R53" s="260"/>
      <c r="T53" s="260"/>
    </row>
    <row r="54" spans="1:20" ht="15">
      <c r="A54" s="258" t="s">
        <v>487</v>
      </c>
      <c r="C54" s="260"/>
      <c r="E54" s="260"/>
      <c r="G54" s="260"/>
      <c r="I54" s="260"/>
      <c r="K54" s="260"/>
      <c r="L54" s="260"/>
      <c r="N54" s="260"/>
      <c r="P54" s="260"/>
      <c r="R54" s="260"/>
      <c r="T54" s="260"/>
    </row>
    <row r="55" spans="1:20" ht="15">
      <c r="A55" s="258" t="s">
        <v>432</v>
      </c>
      <c r="C55" s="260"/>
      <c r="E55" s="260"/>
      <c r="G55" s="260"/>
      <c r="I55" s="260"/>
      <c r="K55" s="260"/>
      <c r="L55" s="260"/>
      <c r="N55" s="260"/>
      <c r="P55" s="260"/>
      <c r="R55" s="260"/>
      <c r="T55" s="260"/>
    </row>
    <row r="56" spans="1:20" ht="15">
      <c r="A56" s="258" t="s">
        <v>484</v>
      </c>
      <c r="C56" s="260"/>
      <c r="E56" s="260"/>
      <c r="G56" s="260"/>
      <c r="I56" s="260"/>
      <c r="K56" s="260"/>
      <c r="L56" s="260"/>
      <c r="N56" s="260"/>
      <c r="P56" s="260"/>
      <c r="R56" s="260"/>
      <c r="T56" s="260"/>
    </row>
    <row r="57" spans="1:20" ht="15">
      <c r="A57" s="258" t="s">
        <v>485</v>
      </c>
      <c r="C57" s="260"/>
      <c r="E57" s="260"/>
      <c r="G57" s="260"/>
      <c r="I57" s="260"/>
      <c r="K57" s="260"/>
      <c r="L57" s="260"/>
      <c r="N57" s="260"/>
      <c r="P57" s="260"/>
      <c r="R57" s="260"/>
      <c r="T57" s="260"/>
    </row>
    <row r="58" spans="1:20" ht="15">
      <c r="A58" s="258" t="s">
        <v>488</v>
      </c>
      <c r="C58" s="260"/>
      <c r="E58" s="260"/>
      <c r="G58" s="260"/>
      <c r="I58" s="260"/>
      <c r="K58" s="260"/>
      <c r="L58" s="260"/>
      <c r="N58" s="260"/>
      <c r="P58" s="260"/>
      <c r="R58" s="260"/>
      <c r="T58" s="260"/>
    </row>
    <row r="59" spans="3:22" ht="15">
      <c r="C59" s="260"/>
      <c r="E59" s="260"/>
      <c r="G59" s="260"/>
      <c r="I59" s="260"/>
      <c r="K59" s="260"/>
      <c r="L59" s="260"/>
      <c r="N59" s="260"/>
      <c r="P59" s="260"/>
      <c r="T59" s="260"/>
      <c r="V59" s="265" t="s">
        <v>167</v>
      </c>
    </row>
    <row r="60" spans="3:20" ht="15">
      <c r="C60" s="266"/>
      <c r="D60" s="255"/>
      <c r="E60" s="266"/>
      <c r="F60" s="255"/>
      <c r="G60" s="266"/>
      <c r="H60" s="255"/>
      <c r="I60" s="266"/>
      <c r="J60" s="255"/>
      <c r="K60" s="266"/>
      <c r="L60" s="266"/>
      <c r="M60" s="255"/>
      <c r="N60" s="266"/>
      <c r="O60" s="255"/>
      <c r="P60" s="266"/>
      <c r="Q60" s="255"/>
      <c r="R60" s="266"/>
      <c r="S60" s="255"/>
      <c r="T60" s="266"/>
    </row>
    <row r="61" spans="1:20" ht="15">
      <c r="A61" s="258" t="s">
        <v>433</v>
      </c>
      <c r="C61" s="260"/>
      <c r="E61" s="260"/>
      <c r="G61" s="260"/>
      <c r="I61" s="260"/>
      <c r="K61" s="260"/>
      <c r="L61" s="260"/>
      <c r="N61" s="260"/>
      <c r="P61" s="260"/>
      <c r="R61" s="260"/>
      <c r="T61" s="260"/>
    </row>
    <row r="62" spans="1:20" ht="15">
      <c r="A62" s="258" t="s">
        <v>484</v>
      </c>
      <c r="C62" s="260"/>
      <c r="E62" s="260"/>
      <c r="G62" s="260"/>
      <c r="I62" s="260"/>
      <c r="K62" s="260"/>
      <c r="L62" s="260"/>
      <c r="N62" s="260"/>
      <c r="P62" s="260"/>
      <c r="R62" s="260"/>
      <c r="T62" s="260"/>
    </row>
    <row r="63" spans="1:20" ht="15">
      <c r="A63" s="258" t="s">
        <v>485</v>
      </c>
      <c r="C63" s="260"/>
      <c r="E63" s="260"/>
      <c r="G63" s="260"/>
      <c r="I63" s="260"/>
      <c r="K63" s="260"/>
      <c r="L63" s="260"/>
      <c r="N63" s="260"/>
      <c r="P63" s="260"/>
      <c r="R63" s="260"/>
      <c r="T63" s="260"/>
    </row>
    <row r="64" spans="1:20" ht="15">
      <c r="A64" s="258" t="s">
        <v>434</v>
      </c>
      <c r="C64" s="260"/>
      <c r="E64" s="260"/>
      <c r="G64" s="260"/>
      <c r="I64" s="260"/>
      <c r="K64" s="260"/>
      <c r="L64" s="260"/>
      <c r="N64" s="260"/>
      <c r="P64" s="260"/>
      <c r="R64" s="260"/>
      <c r="T64" s="260"/>
    </row>
    <row r="65" spans="1:20" ht="15">
      <c r="A65" s="258" t="s">
        <v>489</v>
      </c>
      <c r="C65" s="260"/>
      <c r="E65" s="260"/>
      <c r="G65" s="260"/>
      <c r="I65" s="260"/>
      <c r="K65" s="260"/>
      <c r="L65" s="260"/>
      <c r="N65" s="260"/>
      <c r="P65" s="260"/>
      <c r="R65" s="260"/>
      <c r="T65" s="260"/>
    </row>
    <row r="66" spans="1:20" ht="15">
      <c r="A66" s="258" t="s">
        <v>435</v>
      </c>
      <c r="C66" s="260"/>
      <c r="E66" s="260"/>
      <c r="G66" s="260"/>
      <c r="I66" s="260"/>
      <c r="K66" s="260"/>
      <c r="L66" s="260"/>
      <c r="N66" s="260"/>
      <c r="P66" s="260"/>
      <c r="R66" s="260"/>
      <c r="T66" s="260"/>
    </row>
    <row r="67" spans="1:20" ht="15">
      <c r="A67" s="258" t="s">
        <v>490</v>
      </c>
      <c r="C67" s="260"/>
      <c r="E67" s="260"/>
      <c r="G67" s="260"/>
      <c r="I67" s="260"/>
      <c r="K67" s="260"/>
      <c r="L67" s="260"/>
      <c r="N67" s="260"/>
      <c r="P67" s="260"/>
      <c r="R67" s="260"/>
      <c r="T67" s="260"/>
    </row>
    <row r="68" spans="1:20" ht="15">
      <c r="A68" s="258" t="s">
        <v>491</v>
      </c>
      <c r="C68" s="260"/>
      <c r="E68" s="260"/>
      <c r="G68" s="260"/>
      <c r="I68" s="260"/>
      <c r="K68" s="260"/>
      <c r="L68" s="260"/>
      <c r="N68" s="260"/>
      <c r="P68" s="260"/>
      <c r="R68" s="260"/>
      <c r="T68" s="260"/>
    </row>
    <row r="69" spans="1:20" ht="15">
      <c r="A69" s="258" t="s">
        <v>436</v>
      </c>
      <c r="C69" s="260"/>
      <c r="E69" s="260"/>
      <c r="G69" s="260"/>
      <c r="I69" s="260"/>
      <c r="K69" s="260"/>
      <c r="L69" s="260"/>
      <c r="N69" s="260"/>
      <c r="P69" s="260"/>
      <c r="R69" s="260"/>
      <c r="T69" s="260"/>
    </row>
    <row r="70" spans="1:20" ht="15">
      <c r="A70" s="258" t="s">
        <v>492</v>
      </c>
      <c r="C70" s="260"/>
      <c r="E70" s="260"/>
      <c r="G70" s="260"/>
      <c r="I70" s="260"/>
      <c r="K70" s="260"/>
      <c r="L70" s="260"/>
      <c r="N70" s="260"/>
      <c r="P70" s="260"/>
      <c r="R70" s="260"/>
      <c r="T70" s="260"/>
    </row>
    <row r="71" spans="1:20" ht="15">
      <c r="A71" s="258" t="s">
        <v>437</v>
      </c>
      <c r="C71" s="260"/>
      <c r="E71" s="260"/>
      <c r="G71" s="260"/>
      <c r="I71" s="260"/>
      <c r="K71" s="260"/>
      <c r="L71" s="260"/>
      <c r="N71" s="260"/>
      <c r="P71" s="260"/>
      <c r="R71" s="260"/>
      <c r="T71" s="260"/>
    </row>
    <row r="72" spans="1:20" ht="15">
      <c r="A72" s="258" t="s">
        <v>480</v>
      </c>
      <c r="C72" s="260"/>
      <c r="E72" s="260"/>
      <c r="G72" s="260"/>
      <c r="I72" s="260"/>
      <c r="K72" s="260"/>
      <c r="L72" s="260"/>
      <c r="N72" s="260"/>
      <c r="P72" s="260"/>
      <c r="R72" s="260"/>
      <c r="T72" s="260"/>
    </row>
    <row r="73" spans="1:20" ht="15">
      <c r="A73" s="258" t="s">
        <v>438</v>
      </c>
      <c r="C73" s="260"/>
      <c r="E73" s="260"/>
      <c r="G73" s="260"/>
      <c r="I73" s="260"/>
      <c r="K73" s="260"/>
      <c r="L73" s="260"/>
      <c r="N73" s="260"/>
      <c r="P73" s="260"/>
      <c r="R73" s="260"/>
      <c r="T73" s="260"/>
    </row>
    <row r="74" spans="1:20" ht="15">
      <c r="A74" s="258" t="s">
        <v>439</v>
      </c>
      <c r="C74" s="260"/>
      <c r="E74" s="260"/>
      <c r="G74" s="260"/>
      <c r="I74" s="260"/>
      <c r="K74" s="260"/>
      <c r="L74" s="260"/>
      <c r="N74" s="260"/>
      <c r="P74" s="260"/>
      <c r="R74" s="260"/>
      <c r="T74" s="260"/>
    </row>
    <row r="75" spans="1:20" ht="15">
      <c r="A75" s="258" t="s">
        <v>299</v>
      </c>
      <c r="C75" s="260"/>
      <c r="E75" s="260"/>
      <c r="G75" s="260"/>
      <c r="I75" s="260"/>
      <c r="K75" s="260"/>
      <c r="L75" s="260"/>
      <c r="N75" s="260"/>
      <c r="P75" s="260"/>
      <c r="R75" s="260"/>
      <c r="T75" s="260"/>
    </row>
    <row r="76" spans="1:20" ht="15">
      <c r="A76" s="258" t="s">
        <v>493</v>
      </c>
      <c r="C76" s="260"/>
      <c r="E76" s="260"/>
      <c r="G76" s="260"/>
      <c r="I76" s="260"/>
      <c r="K76" s="260"/>
      <c r="L76" s="260"/>
      <c r="N76" s="260"/>
      <c r="P76" s="260"/>
      <c r="R76" s="260"/>
      <c r="T76" s="260"/>
    </row>
    <row r="77" spans="1:20" ht="15">
      <c r="A77" s="258" t="s">
        <v>494</v>
      </c>
      <c r="C77" s="260"/>
      <c r="E77" s="260"/>
      <c r="G77" s="260"/>
      <c r="I77" s="260"/>
      <c r="K77" s="260"/>
      <c r="L77" s="260"/>
      <c r="N77" s="260"/>
      <c r="P77" s="260"/>
      <c r="R77" s="260"/>
      <c r="T77" s="260"/>
    </row>
    <row r="78" spans="1:20" ht="15">
      <c r="A78" s="258" t="s">
        <v>495</v>
      </c>
      <c r="C78" s="260"/>
      <c r="E78" s="260"/>
      <c r="G78" s="260"/>
      <c r="I78" s="260"/>
      <c r="K78" s="260"/>
      <c r="L78" s="260"/>
      <c r="N78" s="260"/>
      <c r="P78" s="260"/>
      <c r="R78" s="260"/>
      <c r="T78" s="260"/>
    </row>
    <row r="79" spans="1:20" ht="15">
      <c r="A79" s="258" t="s">
        <v>496</v>
      </c>
      <c r="C79" s="260"/>
      <c r="E79" s="260"/>
      <c r="G79" s="260"/>
      <c r="I79" s="260"/>
      <c r="K79" s="260"/>
      <c r="L79" s="260"/>
      <c r="N79" s="260"/>
      <c r="P79" s="260"/>
      <c r="R79" s="260"/>
      <c r="T79" s="260"/>
    </row>
    <row r="80" spans="1:20" ht="15">
      <c r="A80" s="258" t="s">
        <v>497</v>
      </c>
      <c r="C80" s="260"/>
      <c r="E80" s="260"/>
      <c r="G80" s="260"/>
      <c r="I80" s="260"/>
      <c r="K80" s="260"/>
      <c r="L80" s="260"/>
      <c r="N80" s="260"/>
      <c r="P80" s="260"/>
      <c r="R80" s="260"/>
      <c r="T80" s="260"/>
    </row>
    <row r="81" spans="1:20" ht="15">
      <c r="A81" s="258" t="s">
        <v>498</v>
      </c>
      <c r="C81" s="260"/>
      <c r="E81" s="260"/>
      <c r="G81" s="260"/>
      <c r="I81" s="260"/>
      <c r="K81" s="260"/>
      <c r="L81" s="260"/>
      <c r="N81" s="260"/>
      <c r="P81" s="260"/>
      <c r="R81" s="260"/>
      <c r="T81" s="260"/>
    </row>
    <row r="82" spans="1:20" ht="15">
      <c r="A82" s="258" t="s">
        <v>499</v>
      </c>
      <c r="C82" s="260"/>
      <c r="E82" s="260"/>
      <c r="G82" s="260"/>
      <c r="I82" s="260"/>
      <c r="K82" s="260"/>
      <c r="L82" s="260"/>
      <c r="N82" s="260"/>
      <c r="P82" s="260"/>
      <c r="R82" s="260"/>
      <c r="T82" s="260"/>
    </row>
    <row r="83" spans="1:20" ht="15">
      <c r="A83" s="258" t="s">
        <v>500</v>
      </c>
      <c r="C83" s="260"/>
      <c r="E83" s="260"/>
      <c r="G83" s="260"/>
      <c r="I83" s="260"/>
      <c r="K83" s="260"/>
      <c r="L83" s="260"/>
      <c r="N83" s="260"/>
      <c r="P83" s="260"/>
      <c r="R83" s="260"/>
      <c r="T83" s="260"/>
    </row>
    <row r="84" spans="1:20" ht="15">
      <c r="A84" s="258" t="s">
        <v>501</v>
      </c>
      <c r="C84" s="260"/>
      <c r="E84" s="260"/>
      <c r="G84" s="260"/>
      <c r="I84" s="260"/>
      <c r="K84" s="260"/>
      <c r="L84" s="260"/>
      <c r="N84" s="260"/>
      <c r="P84" s="260"/>
      <c r="R84" s="260"/>
      <c r="T84" s="260"/>
    </row>
    <row r="85" spans="1:20" ht="15">
      <c r="A85" s="258" t="s">
        <v>502</v>
      </c>
      <c r="C85" s="260"/>
      <c r="E85" s="260"/>
      <c r="G85" s="260"/>
      <c r="I85" s="260"/>
      <c r="K85" s="260"/>
      <c r="L85" s="260"/>
      <c r="N85" s="260"/>
      <c r="P85" s="260"/>
      <c r="R85" s="260"/>
      <c r="T85" s="260"/>
    </row>
    <row r="86" spans="1:20" ht="15">
      <c r="A86" s="258" t="s">
        <v>503</v>
      </c>
      <c r="C86" s="260"/>
      <c r="E86" s="260"/>
      <c r="G86" s="260"/>
      <c r="I86" s="260"/>
      <c r="K86" s="260"/>
      <c r="L86" s="260"/>
      <c r="N86" s="260"/>
      <c r="P86" s="260"/>
      <c r="R86" s="260"/>
      <c r="T86" s="260"/>
    </row>
    <row r="87" spans="1:20" ht="15">
      <c r="A87" s="258" t="s">
        <v>440</v>
      </c>
      <c r="C87" s="260"/>
      <c r="E87" s="260"/>
      <c r="G87" s="260"/>
      <c r="I87" s="260"/>
      <c r="K87" s="260"/>
      <c r="L87" s="260"/>
      <c r="N87" s="260"/>
      <c r="P87" s="260"/>
      <c r="R87" s="260"/>
      <c r="T87" s="260"/>
    </row>
    <row r="88" spans="1:20" ht="15">
      <c r="A88" s="258" t="s">
        <v>504</v>
      </c>
      <c r="C88" s="260"/>
      <c r="E88" s="260"/>
      <c r="G88" s="260"/>
      <c r="I88" s="260"/>
      <c r="K88" s="260"/>
      <c r="L88" s="260"/>
      <c r="N88" s="260"/>
      <c r="P88" s="260"/>
      <c r="R88" s="260"/>
      <c r="T88" s="260"/>
    </row>
    <row r="89" spans="1:20" ht="15">
      <c r="A89" s="258" t="s">
        <v>441</v>
      </c>
      <c r="C89" s="260"/>
      <c r="E89" s="260"/>
      <c r="G89" s="260"/>
      <c r="I89" s="260"/>
      <c r="K89" s="260"/>
      <c r="L89" s="260"/>
      <c r="N89" s="260"/>
      <c r="P89" s="260"/>
      <c r="R89" s="260"/>
      <c r="T89" s="260"/>
    </row>
    <row r="90" spans="1:20" ht="15">
      <c r="A90" s="258" t="s">
        <v>505</v>
      </c>
      <c r="C90" s="260"/>
      <c r="E90" s="260"/>
      <c r="G90" s="260"/>
      <c r="I90" s="260"/>
      <c r="K90" s="260"/>
      <c r="L90" s="260"/>
      <c r="N90" s="260"/>
      <c r="P90" s="260"/>
      <c r="R90" s="260"/>
      <c r="T90" s="260"/>
    </row>
    <row r="91" spans="1:20" ht="15">
      <c r="A91" s="258" t="s">
        <v>442</v>
      </c>
      <c r="C91" s="260"/>
      <c r="E91" s="260"/>
      <c r="G91" s="260"/>
      <c r="I91" s="260"/>
      <c r="K91" s="260"/>
      <c r="L91" s="260"/>
      <c r="N91" s="260"/>
      <c r="P91" s="260"/>
      <c r="R91" s="260"/>
      <c r="T91" s="260"/>
    </row>
    <row r="92" spans="1:20" ht="15">
      <c r="A92" s="258" t="s">
        <v>505</v>
      </c>
      <c r="C92" s="260"/>
      <c r="E92" s="260"/>
      <c r="G92" s="260"/>
      <c r="I92" s="260"/>
      <c r="K92" s="260"/>
      <c r="L92" s="260"/>
      <c r="N92" s="260"/>
      <c r="P92" s="260"/>
      <c r="R92" s="260"/>
      <c r="T92" s="260"/>
    </row>
    <row r="93" spans="1:20" ht="15">
      <c r="A93" s="258" t="s">
        <v>443</v>
      </c>
      <c r="C93" s="260"/>
      <c r="E93" s="260"/>
      <c r="G93" s="260"/>
      <c r="I93" s="260"/>
      <c r="K93" s="260"/>
      <c r="L93" s="260"/>
      <c r="N93" s="260"/>
      <c r="P93" s="260"/>
      <c r="R93" s="260"/>
      <c r="T93" s="260"/>
    </row>
    <row r="94" spans="1:20" ht="15">
      <c r="A94" s="258" t="s">
        <v>506</v>
      </c>
      <c r="C94" s="260"/>
      <c r="E94" s="260"/>
      <c r="G94" s="260"/>
      <c r="I94" s="260"/>
      <c r="K94" s="260"/>
      <c r="L94" s="260"/>
      <c r="N94" s="260"/>
      <c r="P94" s="260"/>
      <c r="R94" s="260"/>
      <c r="T94" s="260"/>
    </row>
    <row r="95" spans="1:20" ht="15">
      <c r="A95" s="258" t="s">
        <v>507</v>
      </c>
      <c r="C95" s="260"/>
      <c r="E95" s="260"/>
      <c r="G95" s="260"/>
      <c r="I95" s="260"/>
      <c r="K95" s="260"/>
      <c r="L95" s="260"/>
      <c r="N95" s="260"/>
      <c r="P95" s="260"/>
      <c r="R95" s="260"/>
      <c r="T95" s="260"/>
    </row>
    <row r="96" spans="1:20" ht="15">
      <c r="A96" s="258" t="s">
        <v>285</v>
      </c>
      <c r="C96" s="260"/>
      <c r="E96" s="260"/>
      <c r="G96" s="260"/>
      <c r="I96" s="260"/>
      <c r="L96" s="260"/>
      <c r="N96" s="260"/>
      <c r="P96" s="260"/>
      <c r="R96" s="260"/>
      <c r="T96" s="260"/>
    </row>
    <row r="97" spans="1:20" ht="15">
      <c r="A97" s="258" t="s">
        <v>444</v>
      </c>
      <c r="C97" s="260"/>
      <c r="E97" s="260"/>
      <c r="G97" s="260"/>
      <c r="I97" s="260"/>
      <c r="K97" s="260"/>
      <c r="L97" s="260"/>
      <c r="N97" s="260"/>
      <c r="P97" s="260"/>
      <c r="R97" s="260"/>
      <c r="T97" s="260"/>
    </row>
    <row r="98" spans="1:20" ht="15">
      <c r="A98" s="258" t="s">
        <v>508</v>
      </c>
      <c r="C98" s="260"/>
      <c r="E98" s="260"/>
      <c r="G98" s="260"/>
      <c r="I98" s="260"/>
      <c r="K98" s="260"/>
      <c r="L98" s="260"/>
      <c r="N98" s="260"/>
      <c r="P98" s="260"/>
      <c r="R98" s="260"/>
      <c r="T98" s="260"/>
    </row>
    <row r="99" spans="1:20" ht="15">
      <c r="A99" s="258" t="s">
        <v>509</v>
      </c>
      <c r="C99" s="260"/>
      <c r="E99" s="260"/>
      <c r="G99" s="260"/>
      <c r="I99" s="260"/>
      <c r="K99" s="260"/>
      <c r="L99" s="260"/>
      <c r="N99" s="260"/>
      <c r="P99" s="260"/>
      <c r="R99" s="260"/>
      <c r="T99" s="260"/>
    </row>
    <row r="100" spans="1:20" ht="15">
      <c r="A100" s="258" t="s">
        <v>510</v>
      </c>
      <c r="C100" s="260"/>
      <c r="E100" s="260"/>
      <c r="G100" s="260"/>
      <c r="I100" s="260"/>
      <c r="K100" s="260"/>
      <c r="L100" s="260"/>
      <c r="N100" s="260"/>
      <c r="P100" s="260"/>
      <c r="R100" s="260"/>
      <c r="T100" s="260"/>
    </row>
    <row r="101" spans="1:20" ht="15">
      <c r="A101" s="258" t="s">
        <v>445</v>
      </c>
      <c r="C101" s="260"/>
      <c r="E101" s="260"/>
      <c r="G101" s="260"/>
      <c r="I101" s="260"/>
      <c r="K101" s="260"/>
      <c r="L101" s="260"/>
      <c r="N101" s="260"/>
      <c r="P101" s="260"/>
      <c r="R101" s="260"/>
      <c r="T101" s="260"/>
    </row>
    <row r="102" spans="1:20" ht="15">
      <c r="A102" s="258" t="s">
        <v>511</v>
      </c>
      <c r="C102" s="260"/>
      <c r="E102" s="260"/>
      <c r="G102" s="260"/>
      <c r="I102" s="260"/>
      <c r="K102" s="260"/>
      <c r="L102" s="260"/>
      <c r="N102" s="260"/>
      <c r="P102" s="260"/>
      <c r="R102" s="260"/>
      <c r="T102" s="260"/>
    </row>
    <row r="103" spans="1:20" ht="15">
      <c r="A103" s="258" t="s">
        <v>512</v>
      </c>
      <c r="C103" s="260"/>
      <c r="E103" s="260"/>
      <c r="G103" s="260"/>
      <c r="I103" s="260"/>
      <c r="K103" s="260"/>
      <c r="L103" s="260"/>
      <c r="N103" s="260"/>
      <c r="P103" s="260"/>
      <c r="R103" s="260"/>
      <c r="T103" s="260"/>
    </row>
    <row r="104" spans="1:20" ht="15">
      <c r="A104" s="258" t="s">
        <v>446</v>
      </c>
      <c r="C104" s="260"/>
      <c r="E104" s="260"/>
      <c r="G104" s="260"/>
      <c r="I104" s="260"/>
      <c r="K104" s="260"/>
      <c r="L104" s="260"/>
      <c r="N104" s="260"/>
      <c r="P104" s="260"/>
      <c r="R104" s="260"/>
      <c r="T104" s="260"/>
    </row>
    <row r="105" spans="1:20" ht="15">
      <c r="A105" s="258" t="s">
        <v>513</v>
      </c>
      <c r="C105" s="260"/>
      <c r="E105" s="260"/>
      <c r="G105" s="260"/>
      <c r="I105" s="260"/>
      <c r="K105" s="260"/>
      <c r="L105" s="260"/>
      <c r="N105" s="260"/>
      <c r="P105" s="260"/>
      <c r="R105" s="260"/>
      <c r="T105" s="260"/>
    </row>
    <row r="106" spans="1:20" ht="15">
      <c r="A106" s="258" t="s">
        <v>514</v>
      </c>
      <c r="C106" s="260"/>
      <c r="E106" s="260"/>
      <c r="G106" s="260"/>
      <c r="I106" s="260"/>
      <c r="K106" s="260"/>
      <c r="L106" s="260"/>
      <c r="N106" s="260"/>
      <c r="P106" s="260"/>
      <c r="R106" s="260"/>
      <c r="T106" s="260"/>
    </row>
    <row r="107" spans="1:20" ht="15">
      <c r="A107" s="258" t="s">
        <v>515</v>
      </c>
      <c r="C107" s="260"/>
      <c r="E107" s="260"/>
      <c r="G107" s="260"/>
      <c r="I107" s="260"/>
      <c r="K107" s="260"/>
      <c r="L107" s="260"/>
      <c r="N107" s="260"/>
      <c r="P107" s="260"/>
      <c r="R107" s="260"/>
      <c r="T107" s="260"/>
    </row>
    <row r="108" spans="1:20" ht="15">
      <c r="A108" s="258" t="s">
        <v>447</v>
      </c>
      <c r="C108" s="260"/>
      <c r="E108" s="260"/>
      <c r="G108" s="260"/>
      <c r="I108" s="260"/>
      <c r="K108" s="260"/>
      <c r="L108" s="260"/>
      <c r="N108" s="260"/>
      <c r="P108" s="260"/>
      <c r="R108" s="260"/>
      <c r="T108" s="260"/>
    </row>
    <row r="109" spans="1:20" ht="15">
      <c r="A109" s="258" t="s">
        <v>516</v>
      </c>
      <c r="C109" s="260"/>
      <c r="E109" s="260"/>
      <c r="G109" s="260"/>
      <c r="I109" s="260"/>
      <c r="K109" s="260"/>
      <c r="L109" s="260"/>
      <c r="N109" s="260"/>
      <c r="P109" s="260"/>
      <c r="R109" s="260"/>
      <c r="T109" s="260"/>
    </row>
    <row r="110" spans="1:20" ht="15">
      <c r="A110" s="258" t="s">
        <v>517</v>
      </c>
      <c r="C110" s="260"/>
      <c r="E110" s="260"/>
      <c r="G110" s="260"/>
      <c r="I110" s="260"/>
      <c r="K110" s="260"/>
      <c r="L110" s="260"/>
      <c r="N110" s="260"/>
      <c r="P110" s="260"/>
      <c r="R110" s="260"/>
      <c r="T110" s="260"/>
    </row>
    <row r="111" spans="1:20" ht="15">
      <c r="A111" s="258" t="s">
        <v>514</v>
      </c>
      <c r="C111" s="260"/>
      <c r="E111" s="260"/>
      <c r="G111" s="260"/>
      <c r="I111" s="260"/>
      <c r="K111" s="260"/>
      <c r="L111" s="260"/>
      <c r="N111" s="260"/>
      <c r="P111" s="260"/>
      <c r="R111" s="260"/>
      <c r="T111" s="260"/>
    </row>
    <row r="112" spans="1:20" ht="15">
      <c r="A112" s="258" t="s">
        <v>515</v>
      </c>
      <c r="C112" s="260"/>
      <c r="E112" s="260"/>
      <c r="G112" s="260"/>
      <c r="I112" s="260"/>
      <c r="K112" s="260"/>
      <c r="L112" s="260"/>
      <c r="N112" s="260"/>
      <c r="P112" s="260"/>
      <c r="R112" s="260"/>
      <c r="T112" s="260"/>
    </row>
    <row r="113" spans="3:22" ht="15">
      <c r="C113" s="260"/>
      <c r="E113" s="260"/>
      <c r="G113" s="260"/>
      <c r="I113" s="260"/>
      <c r="K113" s="260"/>
      <c r="L113" s="260"/>
      <c r="N113" s="260"/>
      <c r="P113" s="260"/>
      <c r="R113" s="260"/>
      <c r="T113" s="260"/>
      <c r="V113" s="265" t="s">
        <v>167</v>
      </c>
    </row>
    <row r="114" spans="1:20" ht="15">
      <c r="A114" s="258" t="s">
        <v>448</v>
      </c>
      <c r="C114" s="260"/>
      <c r="E114" s="260"/>
      <c r="G114" s="260"/>
      <c r="I114" s="260"/>
      <c r="K114" s="260"/>
      <c r="L114" s="260"/>
      <c r="N114" s="260"/>
      <c r="P114" s="260"/>
      <c r="R114" s="260"/>
      <c r="T114" s="260"/>
    </row>
    <row r="115" spans="1:20" ht="15">
      <c r="A115" s="258" t="s">
        <v>449</v>
      </c>
      <c r="C115" s="260"/>
      <c r="E115" s="260"/>
      <c r="G115" s="260"/>
      <c r="I115" s="260"/>
      <c r="K115" s="260"/>
      <c r="L115" s="260"/>
      <c r="N115" s="260"/>
      <c r="P115" s="260"/>
      <c r="R115" s="260"/>
      <c r="T115" s="260"/>
    </row>
    <row r="116" spans="1:20" ht="15">
      <c r="A116" s="258" t="s">
        <v>518</v>
      </c>
      <c r="C116" s="260"/>
      <c r="E116" s="260"/>
      <c r="G116" s="260"/>
      <c r="I116" s="260"/>
      <c r="K116" s="260"/>
      <c r="L116" s="260"/>
      <c r="N116" s="260"/>
      <c r="P116" s="260"/>
      <c r="R116" s="260"/>
      <c r="T116" s="260"/>
    </row>
    <row r="117" spans="1:20" ht="15">
      <c r="A117" s="258" t="s">
        <v>519</v>
      </c>
      <c r="C117" s="260"/>
      <c r="E117" s="260"/>
      <c r="G117" s="260"/>
      <c r="I117" s="260"/>
      <c r="K117" s="260"/>
      <c r="L117" s="260"/>
      <c r="N117" s="260"/>
      <c r="P117" s="260"/>
      <c r="R117" s="260"/>
      <c r="T117" s="260"/>
    </row>
    <row r="118" spans="1:20" ht="15">
      <c r="A118" s="258" t="s">
        <v>520</v>
      </c>
      <c r="C118" s="260"/>
      <c r="E118" s="260"/>
      <c r="G118" s="260"/>
      <c r="I118" s="260"/>
      <c r="K118" s="260"/>
      <c r="L118" s="260"/>
      <c r="N118" s="260"/>
      <c r="P118" s="260"/>
      <c r="R118" s="260"/>
      <c r="T118" s="260"/>
    </row>
    <row r="119" spans="1:20" ht="15">
      <c r="A119" s="258" t="s">
        <v>521</v>
      </c>
      <c r="C119" s="260"/>
      <c r="E119" s="260"/>
      <c r="G119" s="260"/>
      <c r="I119" s="260"/>
      <c r="K119" s="260"/>
      <c r="L119" s="260"/>
      <c r="N119" s="260"/>
      <c r="P119" s="260"/>
      <c r="R119" s="260"/>
      <c r="T119" s="260"/>
    </row>
    <row r="120" spans="1:20" ht="15">
      <c r="A120" s="258" t="s">
        <v>522</v>
      </c>
      <c r="C120" s="260"/>
      <c r="E120" s="260"/>
      <c r="G120" s="260"/>
      <c r="I120" s="260"/>
      <c r="K120" s="260"/>
      <c r="L120" s="260"/>
      <c r="N120" s="260"/>
      <c r="P120" s="260"/>
      <c r="R120" s="260"/>
      <c r="T120" s="260"/>
    </row>
    <row r="121" spans="1:20" ht="15">
      <c r="A121" s="258" t="s">
        <v>523</v>
      </c>
      <c r="C121" s="260"/>
      <c r="E121" s="260"/>
      <c r="G121" s="260"/>
      <c r="I121" s="260"/>
      <c r="K121" s="260"/>
      <c r="L121" s="260"/>
      <c r="N121" s="260"/>
      <c r="P121" s="260"/>
      <c r="R121" s="260"/>
      <c r="T121" s="260"/>
    </row>
    <row r="122" spans="1:20" ht="15">
      <c r="A122" s="258" t="s">
        <v>524</v>
      </c>
      <c r="C122" s="260"/>
      <c r="E122" s="260"/>
      <c r="G122" s="260"/>
      <c r="I122" s="260"/>
      <c r="K122" s="260"/>
      <c r="L122" s="260"/>
      <c r="N122" s="260"/>
      <c r="P122" s="260"/>
      <c r="R122" s="260"/>
      <c r="T122" s="260"/>
    </row>
    <row r="123" spans="1:20" ht="15">
      <c r="A123" s="258" t="s">
        <v>525</v>
      </c>
      <c r="C123" s="260"/>
      <c r="E123" s="260"/>
      <c r="G123" s="260"/>
      <c r="I123" s="260"/>
      <c r="K123" s="260"/>
      <c r="L123" s="260"/>
      <c r="N123" s="260"/>
      <c r="P123" s="260"/>
      <c r="R123" s="260"/>
      <c r="T123" s="260"/>
    </row>
    <row r="124" spans="1:20" ht="15">
      <c r="A124" s="258" t="s">
        <v>450</v>
      </c>
      <c r="C124" s="260"/>
      <c r="E124" s="260"/>
      <c r="G124" s="260"/>
      <c r="I124" s="260"/>
      <c r="K124" s="260"/>
      <c r="L124" s="260"/>
      <c r="N124" s="260"/>
      <c r="P124" s="260"/>
      <c r="R124" s="260"/>
      <c r="T124" s="260"/>
    </row>
    <row r="125" spans="1:20" ht="15">
      <c r="A125" s="258" t="s">
        <v>526</v>
      </c>
      <c r="C125" s="260"/>
      <c r="E125" s="260"/>
      <c r="G125" s="260"/>
      <c r="I125" s="260"/>
      <c r="K125" s="260"/>
      <c r="L125" s="260"/>
      <c r="N125" s="260"/>
      <c r="P125" s="260"/>
      <c r="R125" s="260"/>
      <c r="T125" s="260"/>
    </row>
    <row r="126" spans="1:20" ht="15">
      <c r="A126" s="258" t="s">
        <v>527</v>
      </c>
      <c r="C126" s="260"/>
      <c r="E126" s="260"/>
      <c r="G126" s="260"/>
      <c r="I126" s="260"/>
      <c r="K126" s="260"/>
      <c r="L126" s="260"/>
      <c r="N126" s="260"/>
      <c r="P126" s="260"/>
      <c r="R126" s="260"/>
      <c r="T126" s="260"/>
    </row>
    <row r="127" spans="1:20" ht="15">
      <c r="A127" s="258" t="s">
        <v>528</v>
      </c>
      <c r="C127" s="260"/>
      <c r="E127" s="260"/>
      <c r="G127" s="260"/>
      <c r="I127" s="260"/>
      <c r="K127" s="260"/>
      <c r="L127" s="260"/>
      <c r="N127" s="260"/>
      <c r="P127" s="260"/>
      <c r="R127" s="260"/>
      <c r="T127" s="260"/>
    </row>
    <row r="128" spans="1:20" ht="15">
      <c r="A128" s="258" t="s">
        <v>451</v>
      </c>
      <c r="C128" s="260"/>
      <c r="E128" s="260"/>
      <c r="G128" s="260"/>
      <c r="I128" s="260"/>
      <c r="K128" s="260"/>
      <c r="L128" s="260"/>
      <c r="N128" s="260"/>
      <c r="P128" s="260"/>
      <c r="R128" s="260"/>
      <c r="T128" s="260"/>
    </row>
    <row r="129" spans="1:20" ht="15">
      <c r="A129" s="258" t="s">
        <v>452</v>
      </c>
      <c r="C129" s="260"/>
      <c r="E129" s="260"/>
      <c r="G129" s="260"/>
      <c r="I129" s="260"/>
      <c r="K129" s="260"/>
      <c r="L129" s="260"/>
      <c r="N129" s="260"/>
      <c r="P129" s="260"/>
      <c r="R129" s="260"/>
      <c r="T129" s="260"/>
    </row>
    <row r="130" spans="1:20" ht="15">
      <c r="A130" s="258" t="s">
        <v>529</v>
      </c>
      <c r="C130" s="260"/>
      <c r="E130" s="260"/>
      <c r="G130" s="260"/>
      <c r="I130" s="260"/>
      <c r="K130" s="260"/>
      <c r="L130" s="260"/>
      <c r="N130" s="260"/>
      <c r="P130" s="260"/>
      <c r="R130" s="260"/>
      <c r="T130" s="260"/>
    </row>
    <row r="131" spans="1:20" ht="15">
      <c r="A131" s="258" t="s">
        <v>530</v>
      </c>
      <c r="C131" s="260"/>
      <c r="E131" s="260"/>
      <c r="G131" s="260"/>
      <c r="I131" s="260"/>
      <c r="K131" s="260"/>
      <c r="L131" s="260"/>
      <c r="N131" s="260"/>
      <c r="P131" s="260"/>
      <c r="R131" s="260"/>
      <c r="T131" s="260"/>
    </row>
    <row r="132" spans="1:20" ht="15">
      <c r="A132" s="258" t="s">
        <v>531</v>
      </c>
      <c r="C132" s="260"/>
      <c r="E132" s="260"/>
      <c r="G132" s="260"/>
      <c r="I132" s="260"/>
      <c r="K132" s="260"/>
      <c r="L132" s="260"/>
      <c r="N132" s="260"/>
      <c r="P132" s="260"/>
      <c r="R132" s="260"/>
      <c r="T132" s="260"/>
    </row>
    <row r="133" spans="1:20" ht="15">
      <c r="A133" s="258" t="s">
        <v>532</v>
      </c>
      <c r="C133" s="260"/>
      <c r="E133" s="260"/>
      <c r="G133" s="260"/>
      <c r="I133" s="260"/>
      <c r="K133" s="260"/>
      <c r="L133" s="260"/>
      <c r="N133" s="260"/>
      <c r="P133" s="260"/>
      <c r="R133" s="260"/>
      <c r="T133" s="260"/>
    </row>
    <row r="134" spans="1:20" ht="15">
      <c r="A134" s="258" t="s">
        <v>533</v>
      </c>
      <c r="C134" s="260"/>
      <c r="E134" s="260"/>
      <c r="G134" s="260"/>
      <c r="I134" s="260"/>
      <c r="K134" s="260"/>
      <c r="L134" s="260"/>
      <c r="N134" s="260"/>
      <c r="P134" s="260"/>
      <c r="R134" s="260"/>
      <c r="T134" s="260"/>
    </row>
    <row r="135" spans="1:20" ht="15">
      <c r="A135" s="258" t="s">
        <v>453</v>
      </c>
      <c r="C135" s="260"/>
      <c r="E135" s="260"/>
      <c r="G135" s="260"/>
      <c r="I135" s="260"/>
      <c r="K135" s="260"/>
      <c r="L135" s="260"/>
      <c r="N135" s="260"/>
      <c r="P135" s="260"/>
      <c r="R135" s="260"/>
      <c r="T135" s="260"/>
    </row>
    <row r="136" spans="1:20" ht="15">
      <c r="A136" s="258" t="s">
        <v>534</v>
      </c>
      <c r="C136" s="260"/>
      <c r="E136" s="260"/>
      <c r="G136" s="260"/>
      <c r="I136" s="260"/>
      <c r="K136" s="260"/>
      <c r="L136" s="260"/>
      <c r="N136" s="260"/>
      <c r="P136" s="260"/>
      <c r="R136" s="260"/>
      <c r="T136" s="260"/>
    </row>
    <row r="137" spans="1:20" ht="15">
      <c r="A137" s="258" t="s">
        <v>535</v>
      </c>
      <c r="C137" s="260"/>
      <c r="E137" s="260"/>
      <c r="G137" s="260"/>
      <c r="I137" s="260"/>
      <c r="K137" s="260"/>
      <c r="L137" s="260"/>
      <c r="N137" s="260"/>
      <c r="P137" s="260"/>
      <c r="R137" s="260"/>
      <c r="T137" s="260"/>
    </row>
    <row r="138" spans="1:20" ht="15">
      <c r="A138" s="258" t="s">
        <v>454</v>
      </c>
      <c r="C138" s="260"/>
      <c r="E138" s="260"/>
      <c r="G138" s="260"/>
      <c r="I138" s="260"/>
      <c r="K138" s="260"/>
      <c r="L138" s="260"/>
      <c r="N138" s="260"/>
      <c r="P138" s="260"/>
      <c r="R138" s="260"/>
      <c r="T138" s="260"/>
    </row>
    <row r="139" spans="1:20" ht="15">
      <c r="A139" s="258" t="s">
        <v>536</v>
      </c>
      <c r="C139" s="260"/>
      <c r="E139" s="260"/>
      <c r="G139" s="260"/>
      <c r="I139" s="260"/>
      <c r="K139" s="260"/>
      <c r="L139" s="260"/>
      <c r="N139" s="260"/>
      <c r="P139" s="260"/>
      <c r="R139" s="260"/>
      <c r="T139" s="260"/>
    </row>
    <row r="140" spans="1:20" ht="15">
      <c r="A140" s="258" t="s">
        <v>537</v>
      </c>
      <c r="C140" s="260"/>
      <c r="E140" s="260"/>
      <c r="G140" s="260"/>
      <c r="I140" s="260"/>
      <c r="K140" s="260"/>
      <c r="L140" s="260"/>
      <c r="N140" s="260"/>
      <c r="P140" s="260"/>
      <c r="R140" s="260"/>
      <c r="T140" s="260"/>
    </row>
    <row r="141" spans="1:20" ht="15">
      <c r="A141" s="258" t="s">
        <v>455</v>
      </c>
      <c r="C141" s="260"/>
      <c r="E141" s="260"/>
      <c r="G141" s="260"/>
      <c r="I141" s="260"/>
      <c r="K141" s="260"/>
      <c r="L141" s="260"/>
      <c r="N141" s="260"/>
      <c r="P141" s="260"/>
      <c r="R141" s="260"/>
      <c r="T141" s="260"/>
    </row>
    <row r="142" spans="1:20" ht="15">
      <c r="A142" s="258" t="s">
        <v>538</v>
      </c>
      <c r="C142" s="260"/>
      <c r="E142" s="260"/>
      <c r="G142" s="260"/>
      <c r="I142" s="260"/>
      <c r="K142" s="260"/>
      <c r="L142" s="260"/>
      <c r="N142" s="260"/>
      <c r="P142" s="260"/>
      <c r="R142" s="260"/>
      <c r="T142" s="260"/>
    </row>
    <row r="143" spans="1:20" ht="15">
      <c r="A143" s="258" t="s">
        <v>539</v>
      </c>
      <c r="C143" s="260"/>
      <c r="E143" s="260"/>
      <c r="G143" s="260"/>
      <c r="I143" s="260"/>
      <c r="K143" s="260"/>
      <c r="L143" s="260"/>
      <c r="N143" s="260"/>
      <c r="P143" s="260"/>
      <c r="R143" s="260"/>
      <c r="T143" s="260"/>
    </row>
    <row r="144" spans="1:20" ht="15">
      <c r="A144" s="258" t="s">
        <v>366</v>
      </c>
      <c r="C144" s="260"/>
      <c r="E144" s="260"/>
      <c r="G144" s="260"/>
      <c r="I144" s="260"/>
      <c r="K144" s="260"/>
      <c r="L144" s="260"/>
      <c r="N144" s="260"/>
      <c r="P144" s="260"/>
      <c r="R144" s="260"/>
      <c r="T144" s="260"/>
    </row>
    <row r="145" spans="1:20" ht="15">
      <c r="A145" s="258" t="s">
        <v>456</v>
      </c>
      <c r="C145" s="260"/>
      <c r="E145" s="260"/>
      <c r="G145" s="260"/>
      <c r="I145" s="260"/>
      <c r="K145" s="260"/>
      <c r="L145" s="260"/>
      <c r="N145" s="260"/>
      <c r="P145" s="260"/>
      <c r="R145" s="260"/>
      <c r="T145" s="260"/>
    </row>
    <row r="146" spans="1:20" ht="15">
      <c r="A146" s="258" t="s">
        <v>540</v>
      </c>
      <c r="C146" s="260"/>
      <c r="E146" s="260"/>
      <c r="G146" s="260"/>
      <c r="I146" s="260"/>
      <c r="K146" s="260"/>
      <c r="L146" s="260"/>
      <c r="N146" s="260"/>
      <c r="P146" s="260"/>
      <c r="R146" s="260"/>
      <c r="T146" s="260"/>
    </row>
    <row r="147" spans="1:20" ht="15">
      <c r="A147" s="258" t="s">
        <v>541</v>
      </c>
      <c r="C147" s="260"/>
      <c r="E147" s="260"/>
      <c r="G147" s="260"/>
      <c r="I147" s="260"/>
      <c r="K147" s="260"/>
      <c r="L147" s="260"/>
      <c r="N147" s="260"/>
      <c r="P147" s="260"/>
      <c r="R147" s="260"/>
      <c r="T147" s="260"/>
    </row>
    <row r="148" spans="1:20" ht="15">
      <c r="A148" s="258" t="s">
        <v>542</v>
      </c>
      <c r="C148" s="260"/>
      <c r="E148" s="260"/>
      <c r="G148" s="260"/>
      <c r="I148" s="260"/>
      <c r="K148" s="260"/>
      <c r="L148" s="260"/>
      <c r="N148" s="260"/>
      <c r="P148" s="260"/>
      <c r="R148" s="260"/>
      <c r="T148" s="260"/>
    </row>
    <row r="149" spans="1:20" ht="15">
      <c r="A149" s="258" t="s">
        <v>543</v>
      </c>
      <c r="C149" s="260"/>
      <c r="E149" s="260"/>
      <c r="G149" s="260"/>
      <c r="I149" s="260"/>
      <c r="K149" s="260"/>
      <c r="L149" s="260"/>
      <c r="N149" s="260"/>
      <c r="P149" s="260"/>
      <c r="R149" s="260"/>
      <c r="T149" s="260"/>
    </row>
    <row r="150" spans="1:20" ht="15">
      <c r="A150" s="258" t="s">
        <v>457</v>
      </c>
      <c r="C150" s="260"/>
      <c r="E150" s="260"/>
      <c r="G150" s="260"/>
      <c r="I150" s="260"/>
      <c r="K150" s="260"/>
      <c r="L150" s="260"/>
      <c r="N150" s="260"/>
      <c r="P150" s="260"/>
      <c r="R150" s="260"/>
      <c r="T150" s="260"/>
    </row>
    <row r="151" spans="1:20" ht="15">
      <c r="A151" s="258" t="s">
        <v>544</v>
      </c>
      <c r="C151" s="260"/>
      <c r="E151" s="260"/>
      <c r="G151" s="260"/>
      <c r="I151" s="260"/>
      <c r="K151" s="260"/>
      <c r="L151" s="260"/>
      <c r="N151" s="260"/>
      <c r="P151" s="260"/>
      <c r="R151" s="260"/>
      <c r="T151" s="260"/>
    </row>
    <row r="152" spans="1:20" ht="15">
      <c r="A152" s="258" t="s">
        <v>545</v>
      </c>
      <c r="C152" s="260"/>
      <c r="E152" s="260"/>
      <c r="G152" s="260"/>
      <c r="I152" s="260"/>
      <c r="K152" s="260"/>
      <c r="L152" s="260"/>
      <c r="N152" s="260"/>
      <c r="P152" s="260"/>
      <c r="R152" s="260"/>
      <c r="T152" s="260"/>
    </row>
    <row r="153" spans="1:20" ht="15">
      <c r="A153" s="258" t="s">
        <v>546</v>
      </c>
      <c r="C153" s="263"/>
      <c r="D153" s="262"/>
      <c r="E153" s="263"/>
      <c r="F153" s="262"/>
      <c r="G153" s="263"/>
      <c r="H153" s="262"/>
      <c r="I153" s="263"/>
      <c r="J153" s="262"/>
      <c r="K153" s="263"/>
      <c r="L153" s="263"/>
      <c r="M153" s="262"/>
      <c r="N153" s="263"/>
      <c r="O153" s="262"/>
      <c r="P153" s="263"/>
      <c r="Q153" s="262"/>
      <c r="R153" s="263"/>
      <c r="S153" s="262"/>
      <c r="T153" s="263"/>
    </row>
    <row r="154" spans="3:4" ht="15">
      <c r="C154" s="262"/>
      <c r="D154" s="262"/>
    </row>
    <row r="155" spans="1:4" ht="15">
      <c r="A155" s="268" t="s">
        <v>571</v>
      </c>
      <c r="C155" s="262"/>
      <c r="D155" s="262"/>
    </row>
    <row r="156" spans="3:4" ht="15">
      <c r="C156" s="262"/>
      <c r="D156" s="262"/>
    </row>
  </sheetData>
  <mergeCells count="3">
    <mergeCell ref="A1:K1"/>
    <mergeCell ref="A2:K2"/>
    <mergeCell ref="A3:K3"/>
  </mergeCells>
  <printOptions horizontalCentered="1"/>
  <pageMargins left="0.75" right="0.75" top="0.75" bottom="0.75" header="0.5" footer="0.5"/>
  <pageSetup fitToHeight="3" fitToWidth="2" horizontalDpi="600" verticalDpi="600" orientation="portrait" pageOrder="overThenDown" scale="77" r:id="rId1"/>
  <headerFooter alignWithMargins="0">
    <oddFooter>&amp;C- S&amp;P -</oddFooter>
  </headerFooter>
  <rowBreaks count="2" manualBreakCount="2">
    <brk id="59" max="23" man="1"/>
    <brk id="113" max="23" man="1"/>
  </rowBreaks>
  <colBreaks count="1" manualBreakCount="1">
    <brk id="11" max="154" man="1"/>
  </colBreaks>
</worksheet>
</file>

<file path=xl/worksheets/sheet29.xml><?xml version="1.0" encoding="utf-8"?>
<worksheet xmlns="http://schemas.openxmlformats.org/spreadsheetml/2006/main" xmlns:r="http://schemas.openxmlformats.org/officeDocument/2006/relationships">
  <dimension ref="A1:W111"/>
  <sheetViews>
    <sheetView workbookViewId="0" topLeftCell="A1">
      <selection activeCell="A8" sqref="A8"/>
    </sheetView>
  </sheetViews>
  <sheetFormatPr defaultColWidth="9.140625" defaultRowHeight="12.75"/>
  <cols>
    <col min="1" max="1" width="43.57421875" style="258" bestFit="1" customWidth="1"/>
    <col min="2" max="2" width="1.7109375" style="258" customWidth="1"/>
    <col min="3" max="3" width="9.140625" style="258" customWidth="1"/>
    <col min="4" max="4" width="1.7109375" style="258" customWidth="1"/>
    <col min="5" max="5" width="9.140625" style="258" customWidth="1"/>
    <col min="6" max="6" width="1.7109375" style="258" customWidth="1"/>
    <col min="7" max="7" width="9.140625" style="258" customWidth="1"/>
    <col min="8" max="8" width="1.7109375" style="258" customWidth="1"/>
    <col min="9" max="9" width="9.140625" style="258" customWidth="1"/>
    <col min="10" max="10" width="1.7109375" style="258" customWidth="1"/>
    <col min="11" max="12" width="9.140625" style="258" customWidth="1"/>
    <col min="13" max="13" width="1.7109375" style="258" customWidth="1"/>
    <col min="14" max="14" width="9.140625" style="258" customWidth="1"/>
    <col min="15" max="15" width="1.7109375" style="258" customWidth="1"/>
    <col min="16" max="16" width="9.140625" style="258" customWidth="1"/>
    <col min="17" max="17" width="1.7109375" style="258" customWidth="1"/>
    <col min="18" max="18" width="9.140625" style="258" customWidth="1"/>
    <col min="19" max="19" width="1.7109375" style="258" customWidth="1"/>
    <col min="20" max="16384" width="9.140625" style="258" customWidth="1"/>
  </cols>
  <sheetData>
    <row r="1" spans="1:11" ht="15">
      <c r="A1" s="326" t="str">
        <f>'Net Assets - Both'!A1:I1</f>
        <v>Sample County</v>
      </c>
      <c r="B1" s="326"/>
      <c r="C1" s="326"/>
      <c r="D1" s="326"/>
      <c r="E1" s="326"/>
      <c r="F1" s="326"/>
      <c r="G1" s="326"/>
      <c r="H1" s="326"/>
      <c r="I1" s="326"/>
      <c r="J1" s="326"/>
      <c r="K1" s="326"/>
    </row>
    <row r="2" spans="1:11" ht="15">
      <c r="A2" s="326" t="s">
        <v>547</v>
      </c>
      <c r="B2" s="326"/>
      <c r="C2" s="326"/>
      <c r="D2" s="326"/>
      <c r="E2" s="326"/>
      <c r="F2" s="326"/>
      <c r="G2" s="326"/>
      <c r="H2" s="326"/>
      <c r="I2" s="326"/>
      <c r="J2" s="326"/>
      <c r="K2" s="326"/>
    </row>
    <row r="3" spans="1:11" ht="15">
      <c r="A3" s="327" t="s">
        <v>16</v>
      </c>
      <c r="B3" s="326"/>
      <c r="C3" s="326"/>
      <c r="D3" s="326"/>
      <c r="E3" s="326"/>
      <c r="F3" s="326"/>
      <c r="G3" s="326"/>
      <c r="H3" s="326"/>
      <c r="I3" s="326"/>
      <c r="J3" s="326"/>
      <c r="K3" s="326"/>
    </row>
    <row r="4" spans="1:20" ht="15.75" thickBot="1">
      <c r="A4" s="329"/>
      <c r="B4" s="329"/>
      <c r="C4" s="329"/>
      <c r="D4" s="329"/>
      <c r="E4" s="329"/>
      <c r="F4" s="329"/>
      <c r="G4" s="329"/>
      <c r="H4" s="329"/>
      <c r="I4" s="329"/>
      <c r="J4" s="329"/>
      <c r="K4" s="329"/>
      <c r="L4" s="267"/>
      <c r="M4" s="264"/>
      <c r="N4" s="264"/>
      <c r="O4" s="264"/>
      <c r="P4" s="264"/>
      <c r="Q4" s="264"/>
      <c r="R4" s="264"/>
      <c r="S4" s="264"/>
      <c r="T4" s="264"/>
    </row>
    <row r="5" spans="1:12" ht="15.75" thickTop="1">
      <c r="A5" s="255"/>
      <c r="B5" s="255"/>
      <c r="C5" s="255"/>
      <c r="D5" s="255"/>
      <c r="E5" s="255"/>
      <c r="F5" s="255"/>
      <c r="G5" s="255"/>
      <c r="H5" s="255"/>
      <c r="I5" s="255"/>
      <c r="J5" s="255"/>
      <c r="K5" s="255"/>
      <c r="L5" s="255"/>
    </row>
    <row r="6" spans="3:20" ht="15">
      <c r="C6" s="259">
        <v>1996</v>
      </c>
      <c r="D6" s="255"/>
      <c r="E6" s="259">
        <v>1997</v>
      </c>
      <c r="F6" s="255"/>
      <c r="G6" s="259">
        <v>1998</v>
      </c>
      <c r="H6" s="255"/>
      <c r="I6" s="259">
        <v>1999</v>
      </c>
      <c r="J6" s="255"/>
      <c r="K6" s="259">
        <v>2000</v>
      </c>
      <c r="L6" s="259">
        <v>2001</v>
      </c>
      <c r="M6" s="255"/>
      <c r="N6" s="259">
        <v>2002</v>
      </c>
      <c r="O6" s="255"/>
      <c r="P6" s="259">
        <v>2003</v>
      </c>
      <c r="Q6" s="255"/>
      <c r="R6" s="259">
        <v>2004</v>
      </c>
      <c r="S6" s="255"/>
      <c r="T6" s="259">
        <v>2005</v>
      </c>
    </row>
    <row r="7" spans="3:20" ht="15">
      <c r="C7" s="266"/>
      <c r="D7" s="255"/>
      <c r="E7" s="266"/>
      <c r="F7" s="255"/>
      <c r="G7" s="266"/>
      <c r="H7" s="255"/>
      <c r="I7" s="266"/>
      <c r="J7" s="255"/>
      <c r="K7" s="266"/>
      <c r="L7" s="266"/>
      <c r="M7" s="255"/>
      <c r="N7" s="266"/>
      <c r="O7" s="255"/>
      <c r="P7" s="266"/>
      <c r="Q7" s="255"/>
      <c r="R7" s="266"/>
      <c r="S7" s="255"/>
      <c r="T7" s="266"/>
    </row>
    <row r="8" spans="3:20" ht="15">
      <c r="C8" s="266"/>
      <c r="D8" s="255"/>
      <c r="E8" s="266"/>
      <c r="F8" s="255"/>
      <c r="G8" s="266"/>
      <c r="H8" s="255"/>
      <c r="I8" s="266"/>
      <c r="J8" s="255"/>
      <c r="K8" s="266"/>
      <c r="L8" s="266"/>
      <c r="M8" s="255"/>
      <c r="N8" s="266"/>
      <c r="O8" s="255"/>
      <c r="P8" s="266"/>
      <c r="Q8" s="255"/>
      <c r="R8" s="266"/>
      <c r="S8" s="255"/>
      <c r="T8" s="266"/>
    </row>
    <row r="9" ht="15">
      <c r="A9" s="258" t="s">
        <v>418</v>
      </c>
    </row>
    <row r="10" spans="1:20" ht="15">
      <c r="A10" s="258" t="s">
        <v>281</v>
      </c>
      <c r="C10" s="260"/>
      <c r="E10" s="260"/>
      <c r="G10" s="260"/>
      <c r="I10" s="260"/>
      <c r="K10" s="260"/>
      <c r="L10" s="260"/>
      <c r="N10" s="260"/>
      <c r="P10" s="260"/>
      <c r="R10" s="260"/>
      <c r="T10" s="260"/>
    </row>
    <row r="11" spans="1:20" ht="15">
      <c r="A11" s="258" t="s">
        <v>419</v>
      </c>
      <c r="C11" s="260"/>
      <c r="E11" s="260"/>
      <c r="G11" s="260"/>
      <c r="I11" s="260"/>
      <c r="K11" s="260"/>
      <c r="L11" s="260"/>
      <c r="N11" s="260"/>
      <c r="P11" s="260"/>
      <c r="R11" s="260"/>
      <c r="T11" s="260"/>
    </row>
    <row r="12" spans="1:20" ht="15">
      <c r="A12" s="265" t="s">
        <v>569</v>
      </c>
      <c r="C12" s="260"/>
      <c r="E12" s="260"/>
      <c r="G12" s="260"/>
      <c r="I12" s="260"/>
      <c r="K12" s="260"/>
      <c r="L12" s="260"/>
      <c r="N12" s="260"/>
      <c r="P12" s="260"/>
      <c r="R12" s="260"/>
      <c r="T12" s="260"/>
    </row>
    <row r="13" spans="1:20" ht="15">
      <c r="A13" s="258" t="s">
        <v>420</v>
      </c>
      <c r="C13" s="260"/>
      <c r="E13" s="260"/>
      <c r="G13" s="260"/>
      <c r="I13" s="260"/>
      <c r="K13" s="260"/>
      <c r="L13" s="260"/>
      <c r="N13" s="260"/>
      <c r="P13" s="260"/>
      <c r="R13" s="260"/>
      <c r="T13" s="260"/>
    </row>
    <row r="14" spans="1:20" ht="15">
      <c r="A14" s="265" t="s">
        <v>570</v>
      </c>
      <c r="C14" s="260"/>
      <c r="E14" s="260"/>
      <c r="G14" s="260"/>
      <c r="I14" s="260"/>
      <c r="K14" s="260"/>
      <c r="L14" s="260"/>
      <c r="N14" s="260"/>
      <c r="P14" s="260"/>
      <c r="R14" s="260"/>
      <c r="T14" s="260"/>
    </row>
    <row r="15" spans="1:20" ht="15">
      <c r="A15" s="258" t="s">
        <v>421</v>
      </c>
      <c r="C15" s="260"/>
      <c r="E15" s="260"/>
      <c r="G15" s="260"/>
      <c r="I15" s="260"/>
      <c r="K15" s="260"/>
      <c r="L15" s="260"/>
      <c r="N15" s="260"/>
      <c r="P15" s="260"/>
      <c r="R15" s="260"/>
      <c r="T15" s="260"/>
    </row>
    <row r="16" spans="1:20" ht="15">
      <c r="A16" s="265" t="s">
        <v>570</v>
      </c>
      <c r="C16" s="260"/>
      <c r="E16" s="260"/>
      <c r="G16" s="260"/>
      <c r="I16" s="260"/>
      <c r="K16" s="260"/>
      <c r="L16" s="260"/>
      <c r="N16" s="260"/>
      <c r="P16" s="260"/>
      <c r="R16" s="260"/>
      <c r="T16" s="260"/>
    </row>
    <row r="17" spans="1:20" ht="15">
      <c r="A17" s="258" t="s">
        <v>422</v>
      </c>
      <c r="C17" s="260"/>
      <c r="E17" s="260"/>
      <c r="G17" s="260"/>
      <c r="I17" s="260"/>
      <c r="K17" s="260"/>
      <c r="L17" s="260"/>
      <c r="N17" s="260"/>
      <c r="P17" s="260"/>
      <c r="R17" s="260"/>
      <c r="T17" s="260"/>
    </row>
    <row r="18" spans="1:20" ht="15">
      <c r="A18" s="265" t="s">
        <v>570</v>
      </c>
      <c r="C18" s="260"/>
      <c r="E18" s="260"/>
      <c r="G18" s="260"/>
      <c r="I18" s="260"/>
      <c r="K18" s="260"/>
      <c r="L18" s="260"/>
      <c r="N18" s="260"/>
      <c r="P18" s="260"/>
      <c r="R18" s="260"/>
      <c r="T18" s="260"/>
    </row>
    <row r="19" spans="1:20" ht="15">
      <c r="A19" s="258" t="s">
        <v>423</v>
      </c>
      <c r="C19" s="260"/>
      <c r="E19" s="260"/>
      <c r="G19" s="260"/>
      <c r="I19" s="260"/>
      <c r="K19" s="260"/>
      <c r="L19" s="260"/>
      <c r="N19" s="260"/>
      <c r="P19" s="260"/>
      <c r="R19" s="260"/>
      <c r="T19" s="260"/>
    </row>
    <row r="20" spans="1:20" ht="15">
      <c r="A20" s="265" t="s">
        <v>570</v>
      </c>
      <c r="C20" s="260"/>
      <c r="E20" s="260"/>
      <c r="G20" s="260"/>
      <c r="I20" s="260"/>
      <c r="K20" s="260"/>
      <c r="L20" s="260"/>
      <c r="N20" s="260"/>
      <c r="P20" s="260"/>
      <c r="R20" s="260"/>
      <c r="T20" s="260"/>
    </row>
    <row r="21" spans="1:20" ht="15">
      <c r="A21" s="265" t="s">
        <v>666</v>
      </c>
      <c r="C21" s="260"/>
      <c r="E21" s="260"/>
      <c r="G21" s="260"/>
      <c r="I21" s="260"/>
      <c r="K21" s="260"/>
      <c r="L21" s="260"/>
      <c r="N21" s="260"/>
      <c r="P21" s="260"/>
      <c r="R21" s="260"/>
      <c r="T21" s="260"/>
    </row>
    <row r="22" spans="1:20" ht="15">
      <c r="A22" s="258" t="s">
        <v>424</v>
      </c>
      <c r="C22" s="260"/>
      <c r="E22" s="260"/>
      <c r="G22" s="260"/>
      <c r="I22" s="260"/>
      <c r="K22" s="260"/>
      <c r="L22" s="260"/>
      <c r="N22" s="260"/>
      <c r="P22" s="260"/>
      <c r="R22" s="260"/>
      <c r="T22" s="260"/>
    </row>
    <row r="23" spans="1:20" ht="15">
      <c r="A23" s="265" t="s">
        <v>570</v>
      </c>
      <c r="C23" s="260"/>
      <c r="E23" s="260"/>
      <c r="G23" s="260"/>
      <c r="I23" s="260"/>
      <c r="K23" s="260"/>
      <c r="L23" s="260"/>
      <c r="N23" s="260"/>
      <c r="P23" s="260"/>
      <c r="R23" s="260"/>
      <c r="T23" s="260"/>
    </row>
    <row r="24" spans="1:20" ht="15">
      <c r="A24" s="258" t="s">
        <v>425</v>
      </c>
      <c r="C24" s="260"/>
      <c r="E24" s="260"/>
      <c r="G24" s="260"/>
      <c r="I24" s="260"/>
      <c r="K24" s="260"/>
      <c r="L24" s="260"/>
      <c r="N24" s="260"/>
      <c r="P24" s="260"/>
      <c r="R24" s="260"/>
      <c r="T24" s="260"/>
    </row>
    <row r="25" spans="1:20" ht="15">
      <c r="A25" s="265" t="s">
        <v>570</v>
      </c>
      <c r="C25" s="260"/>
      <c r="E25" s="260"/>
      <c r="G25" s="260"/>
      <c r="I25" s="260"/>
      <c r="K25" s="260"/>
      <c r="L25" s="260"/>
      <c r="N25" s="260"/>
      <c r="P25" s="260"/>
      <c r="R25" s="260"/>
      <c r="T25" s="260"/>
    </row>
    <row r="26" spans="1:20" ht="15">
      <c r="A26" s="258" t="s">
        <v>426</v>
      </c>
      <c r="C26" s="260"/>
      <c r="E26" s="260"/>
      <c r="G26" s="260"/>
      <c r="I26" s="260"/>
      <c r="K26" s="260"/>
      <c r="L26" s="260"/>
      <c r="N26" s="260"/>
      <c r="P26" s="260"/>
      <c r="R26" s="260"/>
      <c r="T26" s="260"/>
    </row>
    <row r="27" spans="1:20" ht="15">
      <c r="A27" s="265" t="s">
        <v>570</v>
      </c>
      <c r="C27" s="260"/>
      <c r="E27" s="260"/>
      <c r="G27" s="260"/>
      <c r="I27" s="260"/>
      <c r="K27" s="260"/>
      <c r="L27" s="260"/>
      <c r="N27" s="260"/>
      <c r="P27" s="260"/>
      <c r="R27" s="260"/>
      <c r="T27" s="260"/>
    </row>
    <row r="28" spans="1:20" ht="15">
      <c r="A28" s="258" t="s">
        <v>427</v>
      </c>
      <c r="C28" s="260"/>
      <c r="E28" s="260"/>
      <c r="G28" s="260"/>
      <c r="I28" s="260"/>
      <c r="K28" s="260"/>
      <c r="L28" s="260"/>
      <c r="N28" s="260"/>
      <c r="P28" s="260"/>
      <c r="R28" s="260"/>
      <c r="T28" s="260"/>
    </row>
    <row r="29" spans="1:20" ht="15">
      <c r="A29" s="265" t="s">
        <v>570</v>
      </c>
      <c r="C29" s="260"/>
      <c r="E29" s="260"/>
      <c r="G29" s="260"/>
      <c r="I29" s="260"/>
      <c r="K29" s="260"/>
      <c r="L29" s="260"/>
      <c r="N29" s="260"/>
      <c r="P29" s="260"/>
      <c r="R29" s="260"/>
      <c r="T29" s="260"/>
    </row>
    <row r="30" spans="1:20" ht="15">
      <c r="A30" s="258" t="s">
        <v>428</v>
      </c>
      <c r="C30" s="260"/>
      <c r="E30" s="260"/>
      <c r="G30" s="260"/>
      <c r="I30" s="260"/>
      <c r="K30" s="260"/>
      <c r="L30" s="260"/>
      <c r="N30" s="260"/>
      <c r="P30" s="260"/>
      <c r="R30" s="260"/>
      <c r="T30" s="260"/>
    </row>
    <row r="31" spans="1:20" ht="15">
      <c r="A31" s="265" t="s">
        <v>570</v>
      </c>
      <c r="C31" s="260"/>
      <c r="E31" s="260"/>
      <c r="G31" s="260"/>
      <c r="I31" s="260"/>
      <c r="K31" s="260"/>
      <c r="L31" s="260"/>
      <c r="N31" s="260"/>
      <c r="P31" s="260"/>
      <c r="R31" s="260"/>
      <c r="T31" s="260"/>
    </row>
    <row r="32" spans="1:20" ht="15">
      <c r="A32" s="258" t="s">
        <v>282</v>
      </c>
      <c r="C32" s="260"/>
      <c r="E32" s="260"/>
      <c r="G32" s="260"/>
      <c r="I32" s="260"/>
      <c r="K32" s="260"/>
      <c r="L32" s="260"/>
      <c r="N32" s="260"/>
      <c r="P32" s="260"/>
      <c r="R32" s="260"/>
      <c r="T32" s="260"/>
    </row>
    <row r="33" spans="1:20" ht="15">
      <c r="A33" s="258" t="s">
        <v>429</v>
      </c>
      <c r="C33" s="260"/>
      <c r="E33" s="260"/>
      <c r="G33" s="260"/>
      <c r="I33" s="260"/>
      <c r="K33" s="260"/>
      <c r="L33" s="260"/>
      <c r="N33" s="260"/>
      <c r="P33" s="260"/>
      <c r="R33" s="260"/>
      <c r="T33" s="260"/>
    </row>
    <row r="34" spans="1:20" ht="15">
      <c r="A34" s="258" t="s">
        <v>548</v>
      </c>
      <c r="C34" s="260"/>
      <c r="E34" s="260"/>
      <c r="G34" s="260"/>
      <c r="I34" s="260"/>
      <c r="K34" s="260"/>
      <c r="L34" s="260"/>
      <c r="N34" s="260"/>
      <c r="P34" s="260"/>
      <c r="R34" s="260"/>
      <c r="T34" s="260"/>
    </row>
    <row r="35" spans="1:20" ht="15">
      <c r="A35" s="258" t="s">
        <v>430</v>
      </c>
      <c r="C35" s="260"/>
      <c r="E35" s="260"/>
      <c r="G35" s="260"/>
      <c r="I35" s="260"/>
      <c r="K35" s="260"/>
      <c r="L35" s="260"/>
      <c r="N35" s="260"/>
      <c r="P35" s="260"/>
      <c r="R35" s="260"/>
      <c r="T35" s="260"/>
    </row>
    <row r="36" spans="1:20" ht="15">
      <c r="A36" s="258" t="s">
        <v>548</v>
      </c>
      <c r="C36" s="260"/>
      <c r="E36" s="260"/>
      <c r="G36" s="260"/>
      <c r="I36" s="260"/>
      <c r="K36" s="260"/>
      <c r="L36" s="260"/>
      <c r="N36" s="260"/>
      <c r="P36" s="260"/>
      <c r="R36" s="260"/>
      <c r="T36" s="260"/>
    </row>
    <row r="37" spans="1:20" ht="15">
      <c r="A37" s="258" t="s">
        <v>431</v>
      </c>
      <c r="C37" s="260"/>
      <c r="E37" s="260"/>
      <c r="G37" s="260"/>
      <c r="I37" s="260"/>
      <c r="K37" s="260"/>
      <c r="L37" s="260"/>
      <c r="N37" s="260"/>
      <c r="P37" s="260"/>
      <c r="R37" s="260"/>
      <c r="T37" s="260"/>
    </row>
    <row r="38" spans="1:20" ht="15">
      <c r="A38" s="258" t="s">
        <v>548</v>
      </c>
      <c r="C38" s="260"/>
      <c r="E38" s="260"/>
      <c r="G38" s="260"/>
      <c r="I38" s="260"/>
      <c r="K38" s="260"/>
      <c r="L38" s="260"/>
      <c r="N38" s="260"/>
      <c r="P38" s="260"/>
      <c r="R38" s="260"/>
      <c r="T38" s="260"/>
    </row>
    <row r="39" spans="1:20" ht="15">
      <c r="A39" s="258" t="s">
        <v>432</v>
      </c>
      <c r="C39" s="260"/>
      <c r="E39" s="260"/>
      <c r="G39" s="260"/>
      <c r="I39" s="260"/>
      <c r="K39" s="260"/>
      <c r="L39" s="260"/>
      <c r="N39" s="260"/>
      <c r="P39" s="260"/>
      <c r="R39" s="260"/>
      <c r="T39" s="260"/>
    </row>
    <row r="40" spans="1:20" ht="15">
      <c r="A40" s="258" t="s">
        <v>548</v>
      </c>
      <c r="C40" s="260"/>
      <c r="E40" s="260"/>
      <c r="G40" s="260"/>
      <c r="I40" s="260"/>
      <c r="K40" s="260"/>
      <c r="L40" s="260"/>
      <c r="N40" s="260"/>
      <c r="P40" s="260"/>
      <c r="R40" s="260"/>
      <c r="T40" s="260"/>
    </row>
    <row r="41" spans="1:20" ht="15">
      <c r="A41" s="258" t="s">
        <v>433</v>
      </c>
      <c r="C41" s="260"/>
      <c r="E41" s="260"/>
      <c r="G41" s="260"/>
      <c r="I41" s="260"/>
      <c r="K41" s="260"/>
      <c r="L41" s="260"/>
      <c r="N41" s="260"/>
      <c r="P41" s="260"/>
      <c r="R41" s="260"/>
      <c r="T41" s="260"/>
    </row>
    <row r="42" spans="1:20" ht="15">
      <c r="A42" s="265" t="s">
        <v>570</v>
      </c>
      <c r="C42" s="260"/>
      <c r="E42" s="260"/>
      <c r="G42" s="260"/>
      <c r="I42" s="260"/>
      <c r="K42" s="260"/>
      <c r="L42" s="260"/>
      <c r="N42" s="260"/>
      <c r="P42" s="260"/>
      <c r="R42" s="260"/>
      <c r="T42" s="260"/>
    </row>
    <row r="43" spans="1:20" ht="15">
      <c r="A43" s="258" t="s">
        <v>434</v>
      </c>
      <c r="C43" s="260"/>
      <c r="E43" s="260"/>
      <c r="G43" s="260"/>
      <c r="I43" s="260"/>
      <c r="K43" s="260"/>
      <c r="L43" s="260"/>
      <c r="N43" s="260"/>
      <c r="P43" s="260"/>
      <c r="R43" s="260"/>
      <c r="T43" s="260"/>
    </row>
    <row r="44" spans="1:20" ht="15">
      <c r="A44" s="258" t="s">
        <v>549</v>
      </c>
      <c r="C44" s="260"/>
      <c r="E44" s="260"/>
      <c r="G44" s="260"/>
      <c r="I44" s="260"/>
      <c r="K44" s="260"/>
      <c r="L44" s="260"/>
      <c r="N44" s="260"/>
      <c r="P44" s="260"/>
      <c r="R44" s="260"/>
      <c r="T44" s="260"/>
    </row>
    <row r="45" spans="1:20" ht="15">
      <c r="A45" s="258" t="s">
        <v>435</v>
      </c>
      <c r="C45" s="260"/>
      <c r="E45" s="260"/>
      <c r="G45" s="260"/>
      <c r="I45" s="260"/>
      <c r="K45" s="260"/>
      <c r="L45" s="260"/>
      <c r="N45" s="260"/>
      <c r="P45" s="260"/>
      <c r="R45" s="260"/>
      <c r="T45" s="260"/>
    </row>
    <row r="46" spans="1:20" ht="15">
      <c r="A46" s="265" t="s">
        <v>570</v>
      </c>
      <c r="C46" s="260"/>
      <c r="E46" s="260"/>
      <c r="G46" s="260"/>
      <c r="I46" s="260"/>
      <c r="K46" s="260"/>
      <c r="L46" s="260"/>
      <c r="N46" s="260"/>
      <c r="P46" s="260"/>
      <c r="R46" s="260"/>
      <c r="T46" s="260"/>
    </row>
    <row r="47" spans="1:20" ht="15">
      <c r="A47" s="258" t="s">
        <v>436</v>
      </c>
      <c r="C47" s="260"/>
      <c r="E47" s="260"/>
      <c r="G47" s="260"/>
      <c r="I47" s="260"/>
      <c r="K47" s="260"/>
      <c r="L47" s="260"/>
      <c r="N47" s="260"/>
      <c r="P47" s="260"/>
      <c r="R47" s="260"/>
      <c r="T47" s="260"/>
    </row>
    <row r="48" spans="1:20" ht="15">
      <c r="A48" s="265" t="s">
        <v>570</v>
      </c>
      <c r="C48" s="260"/>
      <c r="E48" s="260"/>
      <c r="G48" s="260"/>
      <c r="I48" s="260"/>
      <c r="K48" s="260"/>
      <c r="L48" s="260"/>
      <c r="N48" s="260"/>
      <c r="P48" s="260"/>
      <c r="R48" s="260"/>
      <c r="T48" s="260"/>
    </row>
    <row r="49" spans="1:20" ht="15">
      <c r="A49" s="258" t="s">
        <v>437</v>
      </c>
      <c r="C49" s="260"/>
      <c r="E49" s="260"/>
      <c r="G49" s="260"/>
      <c r="I49" s="260"/>
      <c r="K49" s="260"/>
      <c r="L49" s="260"/>
      <c r="N49" s="260"/>
      <c r="P49" s="260"/>
      <c r="R49" s="260"/>
      <c r="T49" s="260"/>
    </row>
    <row r="50" spans="1:20" ht="15">
      <c r="A50" s="265" t="s">
        <v>570</v>
      </c>
      <c r="C50" s="260"/>
      <c r="E50" s="260"/>
      <c r="G50" s="260"/>
      <c r="I50" s="260"/>
      <c r="K50" s="260"/>
      <c r="L50" s="260"/>
      <c r="N50" s="260"/>
      <c r="P50" s="260"/>
      <c r="R50" s="260"/>
      <c r="T50" s="260"/>
    </row>
    <row r="51" spans="1:20" ht="15">
      <c r="A51" s="258" t="s">
        <v>438</v>
      </c>
      <c r="C51" s="260"/>
      <c r="E51" s="260"/>
      <c r="G51" s="260"/>
      <c r="I51" s="260"/>
      <c r="K51" s="260"/>
      <c r="L51" s="260"/>
      <c r="N51" s="260"/>
      <c r="P51" s="260"/>
      <c r="R51" s="260"/>
      <c r="T51" s="260"/>
    </row>
    <row r="52" spans="1:20" ht="15">
      <c r="A52" s="258" t="s">
        <v>439</v>
      </c>
      <c r="C52" s="260"/>
      <c r="E52" s="260"/>
      <c r="G52" s="260"/>
      <c r="I52" s="260"/>
      <c r="K52" s="260"/>
      <c r="L52" s="260"/>
      <c r="N52" s="260"/>
      <c r="P52" s="260"/>
      <c r="R52" s="260"/>
      <c r="T52" s="260"/>
    </row>
    <row r="53" spans="1:20" ht="15">
      <c r="A53" s="258" t="s">
        <v>550</v>
      </c>
      <c r="C53" s="260"/>
      <c r="E53" s="260"/>
      <c r="G53" s="260"/>
      <c r="I53" s="260"/>
      <c r="K53" s="260"/>
      <c r="L53" s="260"/>
      <c r="N53" s="260"/>
      <c r="P53" s="260"/>
      <c r="R53" s="260"/>
      <c r="T53" s="260"/>
    </row>
    <row r="54" spans="1:20" ht="15">
      <c r="A54" s="258" t="s">
        <v>551</v>
      </c>
      <c r="C54" s="260"/>
      <c r="E54" s="260"/>
      <c r="G54" s="260"/>
      <c r="I54" s="260"/>
      <c r="K54" s="260"/>
      <c r="L54" s="260"/>
      <c r="N54" s="260"/>
      <c r="P54" s="260"/>
      <c r="R54" s="260"/>
      <c r="T54" s="260"/>
    </row>
    <row r="55" spans="1:20" ht="15">
      <c r="A55" s="258" t="s">
        <v>440</v>
      </c>
      <c r="C55" s="260"/>
      <c r="E55" s="260"/>
      <c r="G55" s="260"/>
      <c r="I55" s="260"/>
      <c r="K55" s="260"/>
      <c r="L55" s="260"/>
      <c r="N55" s="260"/>
      <c r="P55" s="260"/>
      <c r="R55" s="260"/>
      <c r="T55" s="260"/>
    </row>
    <row r="56" spans="1:20" ht="15">
      <c r="A56" s="265" t="s">
        <v>570</v>
      </c>
      <c r="C56" s="260"/>
      <c r="E56" s="260"/>
      <c r="G56" s="260"/>
      <c r="I56" s="260"/>
      <c r="K56" s="260"/>
      <c r="L56" s="260"/>
      <c r="N56" s="260"/>
      <c r="P56" s="260"/>
      <c r="R56" s="260"/>
      <c r="T56" s="260"/>
    </row>
    <row r="57" spans="1:20" ht="15">
      <c r="A57" s="258" t="s">
        <v>441</v>
      </c>
      <c r="C57" s="260"/>
      <c r="E57" s="260"/>
      <c r="G57" s="260"/>
      <c r="I57" s="260"/>
      <c r="K57" s="260"/>
      <c r="L57" s="260"/>
      <c r="N57" s="260"/>
      <c r="P57" s="260"/>
      <c r="R57" s="260"/>
      <c r="T57" s="260"/>
    </row>
    <row r="58" spans="1:20" ht="15">
      <c r="A58" s="258" t="s">
        <v>552</v>
      </c>
      <c r="C58" s="260"/>
      <c r="E58" s="260"/>
      <c r="G58" s="260"/>
      <c r="I58" s="260"/>
      <c r="K58" s="260"/>
      <c r="L58" s="260"/>
      <c r="N58" s="260"/>
      <c r="P58" s="260"/>
      <c r="R58" s="260"/>
      <c r="T58" s="260"/>
    </row>
    <row r="59" spans="1:20" ht="15">
      <c r="A59" s="258" t="s">
        <v>553</v>
      </c>
      <c r="C59" s="260"/>
      <c r="E59" s="260"/>
      <c r="G59" s="260"/>
      <c r="I59" s="260"/>
      <c r="K59" s="260"/>
      <c r="L59" s="260"/>
      <c r="N59" s="260"/>
      <c r="P59" s="260"/>
      <c r="R59" s="260"/>
      <c r="T59" s="260"/>
    </row>
    <row r="60" spans="3:23" ht="15">
      <c r="C60" s="260"/>
      <c r="E60" s="260"/>
      <c r="G60" s="260"/>
      <c r="I60" s="260"/>
      <c r="K60" s="260"/>
      <c r="L60" s="260"/>
      <c r="N60" s="260"/>
      <c r="P60" s="260"/>
      <c r="R60" s="260"/>
      <c r="T60" s="260"/>
      <c r="W60" s="265" t="s">
        <v>167</v>
      </c>
    </row>
    <row r="61" spans="3:22" ht="15">
      <c r="C61" s="260"/>
      <c r="E61" s="260"/>
      <c r="G61" s="260"/>
      <c r="I61" s="260"/>
      <c r="K61" s="260"/>
      <c r="L61" s="260"/>
      <c r="N61" s="260"/>
      <c r="P61" s="260"/>
      <c r="R61" s="260"/>
      <c r="T61" s="260"/>
      <c r="V61" s="265"/>
    </row>
    <row r="62" spans="3:22" ht="15">
      <c r="C62" s="260"/>
      <c r="E62" s="260"/>
      <c r="G62" s="260"/>
      <c r="I62" s="260"/>
      <c r="K62" s="260"/>
      <c r="L62" s="260"/>
      <c r="N62" s="260"/>
      <c r="P62" s="260"/>
      <c r="R62" s="260"/>
      <c r="T62" s="260"/>
      <c r="V62" s="265"/>
    </row>
    <row r="63" spans="1:20" ht="15">
      <c r="A63" s="258" t="s">
        <v>442</v>
      </c>
      <c r="C63" s="260"/>
      <c r="E63" s="260"/>
      <c r="G63" s="260"/>
      <c r="I63" s="260"/>
      <c r="K63" s="260"/>
      <c r="L63" s="260"/>
      <c r="N63" s="260"/>
      <c r="P63" s="260"/>
      <c r="R63" s="260"/>
      <c r="T63" s="260"/>
    </row>
    <row r="64" spans="1:20" ht="15">
      <c r="A64" s="258" t="s">
        <v>554</v>
      </c>
      <c r="C64" s="260"/>
      <c r="E64" s="260"/>
      <c r="G64" s="260"/>
      <c r="I64" s="260"/>
      <c r="K64" s="260"/>
      <c r="L64" s="260"/>
      <c r="N64" s="260"/>
      <c r="P64" s="260"/>
      <c r="R64" s="260"/>
      <c r="T64" s="260"/>
    </row>
    <row r="65" spans="1:20" ht="15">
      <c r="A65" s="258" t="s">
        <v>443</v>
      </c>
      <c r="C65" s="260"/>
      <c r="E65" s="260"/>
      <c r="G65" s="260"/>
      <c r="I65" s="260"/>
      <c r="K65" s="260"/>
      <c r="L65" s="260"/>
      <c r="N65" s="260"/>
      <c r="P65" s="260"/>
      <c r="R65" s="260"/>
      <c r="T65" s="260"/>
    </row>
    <row r="66" spans="1:20" ht="15">
      <c r="A66" s="258" t="s">
        <v>554</v>
      </c>
      <c r="C66" s="260"/>
      <c r="E66" s="260"/>
      <c r="G66" s="260"/>
      <c r="I66" s="260"/>
      <c r="K66" s="260"/>
      <c r="L66" s="260"/>
      <c r="N66" s="260"/>
      <c r="P66" s="260"/>
      <c r="R66" s="260"/>
      <c r="T66" s="260"/>
    </row>
    <row r="67" spans="1:20" ht="15">
      <c r="A67" s="258" t="s">
        <v>285</v>
      </c>
      <c r="C67" s="260"/>
      <c r="E67" s="260"/>
      <c r="G67" s="260"/>
      <c r="I67" s="260"/>
      <c r="K67" s="260"/>
      <c r="L67" s="260"/>
      <c r="N67" s="260"/>
      <c r="P67" s="260"/>
      <c r="R67" s="260"/>
      <c r="T67" s="260"/>
    </row>
    <row r="68" spans="1:20" ht="15">
      <c r="A68" s="258" t="s">
        <v>444</v>
      </c>
      <c r="C68" s="260"/>
      <c r="E68" s="260"/>
      <c r="G68" s="260"/>
      <c r="I68" s="260"/>
      <c r="K68" s="260"/>
      <c r="L68" s="260"/>
      <c r="N68" s="260"/>
      <c r="P68" s="260"/>
      <c r="R68" s="260"/>
      <c r="T68" s="260"/>
    </row>
    <row r="69" spans="1:20" ht="15">
      <c r="A69" s="258" t="s">
        <v>555</v>
      </c>
      <c r="C69" s="260"/>
      <c r="E69" s="260"/>
      <c r="G69" s="260"/>
      <c r="I69" s="260"/>
      <c r="K69" s="260"/>
      <c r="L69" s="260"/>
      <c r="N69" s="260"/>
      <c r="P69" s="260"/>
      <c r="R69" s="260"/>
      <c r="T69" s="260"/>
    </row>
    <row r="70" spans="1:20" ht="15">
      <c r="A70" s="258" t="s">
        <v>556</v>
      </c>
      <c r="C70" s="260"/>
      <c r="E70" s="260"/>
      <c r="G70" s="260"/>
      <c r="I70" s="260"/>
      <c r="K70" s="260"/>
      <c r="L70" s="260"/>
      <c r="N70" s="260"/>
      <c r="P70" s="260"/>
      <c r="R70" s="260"/>
      <c r="T70" s="260"/>
    </row>
    <row r="71" spans="1:20" ht="15">
      <c r="A71" s="258" t="s">
        <v>557</v>
      </c>
      <c r="C71" s="260"/>
      <c r="E71" s="260"/>
      <c r="G71" s="260"/>
      <c r="I71" s="260"/>
      <c r="K71" s="260"/>
      <c r="L71" s="260"/>
      <c r="N71" s="260"/>
      <c r="P71" s="260"/>
      <c r="R71" s="260"/>
      <c r="T71" s="260"/>
    </row>
    <row r="72" spans="1:20" ht="15">
      <c r="A72" s="258" t="s">
        <v>558</v>
      </c>
      <c r="C72" s="260"/>
      <c r="E72" s="260"/>
      <c r="G72" s="260"/>
      <c r="I72" s="260"/>
      <c r="K72" s="260"/>
      <c r="L72" s="260"/>
      <c r="N72" s="260"/>
      <c r="P72" s="260"/>
      <c r="R72" s="260"/>
      <c r="T72" s="260"/>
    </row>
    <row r="73" spans="1:20" ht="15">
      <c r="A73" s="258" t="s">
        <v>559</v>
      </c>
      <c r="C73" s="260"/>
      <c r="E73" s="260"/>
      <c r="G73" s="260"/>
      <c r="I73" s="260"/>
      <c r="K73" s="260"/>
      <c r="L73" s="260"/>
      <c r="N73" s="260"/>
      <c r="P73" s="260"/>
      <c r="R73" s="260"/>
      <c r="T73" s="260"/>
    </row>
    <row r="74" spans="1:20" ht="15">
      <c r="A74" s="258" t="s">
        <v>445</v>
      </c>
      <c r="C74" s="260"/>
      <c r="E74" s="260"/>
      <c r="G74" s="260"/>
      <c r="I74" s="260"/>
      <c r="K74" s="260"/>
      <c r="L74" s="260"/>
      <c r="N74" s="260"/>
      <c r="P74" s="260"/>
      <c r="R74" s="260"/>
      <c r="T74" s="260"/>
    </row>
    <row r="75" spans="1:20" ht="15">
      <c r="A75" s="265" t="s">
        <v>570</v>
      </c>
      <c r="C75" s="260"/>
      <c r="E75" s="260"/>
      <c r="G75" s="260"/>
      <c r="I75" s="260"/>
      <c r="K75" s="260"/>
      <c r="L75" s="260"/>
      <c r="N75" s="260"/>
      <c r="P75" s="260"/>
      <c r="R75" s="260"/>
      <c r="T75" s="260"/>
    </row>
    <row r="76" spans="1:20" ht="15">
      <c r="A76" s="258" t="s">
        <v>446</v>
      </c>
      <c r="C76" s="260"/>
      <c r="E76" s="260"/>
      <c r="G76" s="260"/>
      <c r="I76" s="260"/>
      <c r="K76" s="260"/>
      <c r="L76" s="260"/>
      <c r="N76" s="260"/>
      <c r="P76" s="260"/>
      <c r="R76" s="260"/>
      <c r="T76" s="260"/>
    </row>
    <row r="77" spans="1:20" ht="15">
      <c r="A77" s="258" t="s">
        <v>560</v>
      </c>
      <c r="C77" s="260"/>
      <c r="E77" s="260"/>
      <c r="G77" s="260"/>
      <c r="I77" s="260"/>
      <c r="K77" s="260"/>
      <c r="L77" s="260"/>
      <c r="N77" s="260"/>
      <c r="P77" s="260"/>
      <c r="R77" s="260"/>
      <c r="T77" s="260"/>
    </row>
    <row r="78" spans="1:20" ht="15">
      <c r="A78" s="258" t="s">
        <v>561</v>
      </c>
      <c r="C78" s="260"/>
      <c r="E78" s="260"/>
      <c r="G78" s="260"/>
      <c r="I78" s="260"/>
      <c r="K78" s="260"/>
      <c r="L78" s="260"/>
      <c r="N78" s="260"/>
      <c r="P78" s="260"/>
      <c r="R78" s="260"/>
      <c r="T78" s="260"/>
    </row>
    <row r="79" spans="1:20" ht="15">
      <c r="A79" s="258" t="s">
        <v>562</v>
      </c>
      <c r="C79" s="260"/>
      <c r="E79" s="260"/>
      <c r="G79" s="260"/>
      <c r="I79" s="260"/>
      <c r="K79" s="260"/>
      <c r="L79" s="260"/>
      <c r="N79" s="260"/>
      <c r="P79" s="260"/>
      <c r="R79" s="260"/>
      <c r="T79" s="260"/>
    </row>
    <row r="80" spans="1:20" ht="15">
      <c r="A80" s="258" t="s">
        <v>447</v>
      </c>
      <c r="C80" s="260"/>
      <c r="E80" s="260"/>
      <c r="G80" s="260"/>
      <c r="I80" s="260"/>
      <c r="K80" s="260"/>
      <c r="L80" s="260"/>
      <c r="N80" s="260"/>
      <c r="P80" s="260"/>
      <c r="R80" s="260"/>
      <c r="T80" s="260"/>
    </row>
    <row r="81" spans="1:20" ht="15">
      <c r="A81" s="258" t="s">
        <v>560</v>
      </c>
      <c r="C81" s="260"/>
      <c r="E81" s="260"/>
      <c r="G81" s="260"/>
      <c r="I81" s="260"/>
      <c r="K81" s="260"/>
      <c r="L81" s="260"/>
      <c r="N81" s="260"/>
      <c r="P81" s="260"/>
      <c r="R81" s="260"/>
      <c r="T81" s="260"/>
    </row>
    <row r="82" spans="1:20" ht="15">
      <c r="A82" s="258" t="s">
        <v>562</v>
      </c>
      <c r="C82" s="260"/>
      <c r="E82" s="260"/>
      <c r="G82" s="260"/>
      <c r="I82" s="260"/>
      <c r="K82" s="260"/>
      <c r="L82" s="260"/>
      <c r="N82" s="260"/>
      <c r="P82" s="260"/>
      <c r="R82" s="260"/>
      <c r="T82" s="260"/>
    </row>
    <row r="83" spans="1:20" ht="15">
      <c r="A83" s="258" t="s">
        <v>448</v>
      </c>
      <c r="C83" s="260"/>
      <c r="E83" s="260"/>
      <c r="G83" s="260"/>
      <c r="I83" s="260"/>
      <c r="K83" s="260"/>
      <c r="L83" s="260"/>
      <c r="N83" s="260"/>
      <c r="P83" s="260"/>
      <c r="R83" s="260"/>
      <c r="T83" s="260"/>
    </row>
    <row r="84" spans="1:20" ht="15">
      <c r="A84" s="258" t="s">
        <v>449</v>
      </c>
      <c r="C84" s="260"/>
      <c r="E84" s="260"/>
      <c r="G84" s="260"/>
      <c r="I84" s="260"/>
      <c r="K84" s="260"/>
      <c r="L84" s="260"/>
      <c r="N84" s="260"/>
      <c r="P84" s="260"/>
      <c r="R84" s="260"/>
      <c r="T84" s="260"/>
    </row>
    <row r="85" spans="1:20" ht="15">
      <c r="A85" s="258" t="s">
        <v>563</v>
      </c>
      <c r="C85" s="260"/>
      <c r="E85" s="260"/>
      <c r="G85" s="260"/>
      <c r="I85" s="260"/>
      <c r="K85" s="260"/>
      <c r="L85" s="260"/>
      <c r="N85" s="260"/>
      <c r="P85" s="260"/>
      <c r="R85" s="260"/>
      <c r="T85" s="260"/>
    </row>
    <row r="86" spans="1:20" ht="15">
      <c r="A86" s="258" t="s">
        <v>564</v>
      </c>
      <c r="C86" s="260"/>
      <c r="E86" s="260"/>
      <c r="G86" s="260"/>
      <c r="I86" s="260"/>
      <c r="K86" s="260"/>
      <c r="L86" s="260"/>
      <c r="N86" s="260"/>
      <c r="P86" s="260"/>
      <c r="R86" s="260"/>
      <c r="T86" s="260"/>
    </row>
    <row r="87" spans="1:20" ht="15">
      <c r="A87" s="258" t="s">
        <v>450</v>
      </c>
      <c r="C87" s="260"/>
      <c r="E87" s="260"/>
      <c r="G87" s="260"/>
      <c r="I87" s="260"/>
      <c r="K87" s="260"/>
      <c r="L87" s="260"/>
      <c r="N87" s="260"/>
      <c r="P87" s="260"/>
      <c r="R87" s="260"/>
      <c r="T87" s="260"/>
    </row>
    <row r="88" spans="1:20" ht="15">
      <c r="A88" s="258" t="s">
        <v>565</v>
      </c>
      <c r="C88" s="260"/>
      <c r="E88" s="260"/>
      <c r="G88" s="260"/>
      <c r="I88" s="260"/>
      <c r="K88" s="260"/>
      <c r="L88" s="260"/>
      <c r="N88" s="260"/>
      <c r="P88" s="260"/>
      <c r="R88" s="260"/>
      <c r="T88" s="260"/>
    </row>
    <row r="89" spans="1:20" ht="15">
      <c r="A89" s="258" t="s">
        <v>451</v>
      </c>
      <c r="C89" s="260"/>
      <c r="E89" s="260"/>
      <c r="G89" s="260"/>
      <c r="I89" s="260"/>
      <c r="K89" s="260"/>
      <c r="L89" s="260"/>
      <c r="N89" s="260"/>
      <c r="P89" s="260"/>
      <c r="R89" s="260"/>
      <c r="T89" s="260"/>
    </row>
    <row r="90" spans="1:20" ht="15">
      <c r="A90" s="258" t="s">
        <v>452</v>
      </c>
      <c r="C90" s="260"/>
      <c r="E90" s="260"/>
      <c r="G90" s="260"/>
      <c r="I90" s="260"/>
      <c r="K90" s="260"/>
      <c r="L90" s="260"/>
      <c r="N90" s="260"/>
      <c r="P90" s="260"/>
      <c r="R90" s="260"/>
      <c r="T90" s="260"/>
    </row>
    <row r="91" spans="1:20" ht="15">
      <c r="A91" s="265" t="s">
        <v>570</v>
      </c>
      <c r="C91" s="260"/>
      <c r="E91" s="260"/>
      <c r="G91" s="260"/>
      <c r="I91" s="260"/>
      <c r="K91" s="260"/>
      <c r="L91" s="260"/>
      <c r="N91" s="260"/>
      <c r="P91" s="260"/>
      <c r="R91" s="260"/>
      <c r="T91" s="260"/>
    </row>
    <row r="92" spans="1:20" ht="15">
      <c r="A92" s="258" t="s">
        <v>566</v>
      </c>
      <c r="C92" s="260"/>
      <c r="E92" s="260"/>
      <c r="G92" s="260"/>
      <c r="I92" s="260"/>
      <c r="K92" s="260"/>
      <c r="L92" s="260"/>
      <c r="N92" s="260"/>
      <c r="P92" s="260"/>
      <c r="R92" s="260"/>
      <c r="T92" s="260"/>
    </row>
    <row r="93" spans="1:20" ht="15">
      <c r="A93" s="258" t="s">
        <v>453</v>
      </c>
      <c r="C93" s="260"/>
      <c r="E93" s="260"/>
      <c r="G93" s="260"/>
      <c r="I93" s="260"/>
      <c r="K93" s="260"/>
      <c r="L93" s="260"/>
      <c r="N93" s="260"/>
      <c r="P93" s="260"/>
      <c r="R93" s="260"/>
      <c r="T93" s="260"/>
    </row>
    <row r="94" spans="1:20" ht="15">
      <c r="A94" s="265" t="s">
        <v>570</v>
      </c>
      <c r="C94" s="260"/>
      <c r="E94" s="260"/>
      <c r="G94" s="260"/>
      <c r="I94" s="260"/>
      <c r="K94" s="260"/>
      <c r="L94" s="260"/>
      <c r="N94" s="260"/>
      <c r="P94" s="260"/>
      <c r="R94" s="260"/>
      <c r="T94" s="260"/>
    </row>
    <row r="95" spans="1:20" ht="15">
      <c r="A95" s="258" t="s">
        <v>566</v>
      </c>
      <c r="C95" s="260"/>
      <c r="E95" s="260"/>
      <c r="G95" s="260"/>
      <c r="I95" s="260"/>
      <c r="K95" s="260"/>
      <c r="L95" s="260"/>
      <c r="N95" s="260"/>
      <c r="P95" s="260"/>
      <c r="R95" s="260"/>
      <c r="T95" s="260"/>
    </row>
    <row r="96" spans="1:20" ht="15">
      <c r="A96" s="258" t="s">
        <v>454</v>
      </c>
      <c r="C96" s="260"/>
      <c r="E96" s="260"/>
      <c r="G96" s="260"/>
      <c r="I96" s="260"/>
      <c r="K96" s="260"/>
      <c r="L96" s="260"/>
      <c r="N96" s="260"/>
      <c r="P96" s="260"/>
      <c r="R96" s="260"/>
      <c r="T96" s="260"/>
    </row>
    <row r="97" spans="1:20" ht="15">
      <c r="A97" s="265" t="s">
        <v>570</v>
      </c>
      <c r="C97" s="260"/>
      <c r="E97" s="260"/>
      <c r="G97" s="260"/>
      <c r="I97" s="260"/>
      <c r="K97" s="260"/>
      <c r="L97" s="260"/>
      <c r="N97" s="260"/>
      <c r="P97" s="260"/>
      <c r="R97" s="260"/>
      <c r="T97" s="260"/>
    </row>
    <row r="98" spans="1:20" ht="15">
      <c r="A98" s="258" t="s">
        <v>566</v>
      </c>
      <c r="C98" s="260"/>
      <c r="E98" s="260"/>
      <c r="G98" s="260"/>
      <c r="I98" s="260"/>
      <c r="K98" s="260"/>
      <c r="L98" s="260"/>
      <c r="N98" s="260"/>
      <c r="P98" s="260"/>
      <c r="R98" s="260"/>
      <c r="T98" s="260"/>
    </row>
    <row r="99" spans="1:20" ht="15">
      <c r="A99" s="258" t="s">
        <v>455</v>
      </c>
      <c r="C99" s="260"/>
      <c r="E99" s="260"/>
      <c r="G99" s="260"/>
      <c r="I99" s="260"/>
      <c r="K99" s="260"/>
      <c r="L99" s="260"/>
      <c r="N99" s="260"/>
      <c r="P99" s="260"/>
      <c r="R99" s="260"/>
      <c r="T99" s="260"/>
    </row>
    <row r="100" spans="1:20" ht="15">
      <c r="A100" s="265" t="s">
        <v>570</v>
      </c>
      <c r="C100" s="260"/>
      <c r="E100" s="260"/>
      <c r="G100" s="260"/>
      <c r="I100" s="260"/>
      <c r="K100" s="260"/>
      <c r="L100" s="260"/>
      <c r="N100" s="260"/>
      <c r="P100" s="260"/>
      <c r="R100" s="260"/>
      <c r="T100" s="260"/>
    </row>
    <row r="101" spans="1:20" ht="15">
      <c r="A101" s="258" t="s">
        <v>566</v>
      </c>
      <c r="C101" s="260"/>
      <c r="E101" s="260"/>
      <c r="G101" s="260"/>
      <c r="I101" s="260"/>
      <c r="K101" s="260"/>
      <c r="L101" s="260"/>
      <c r="N101" s="260"/>
      <c r="P101" s="260"/>
      <c r="R101" s="260"/>
      <c r="T101" s="260"/>
    </row>
    <row r="102" spans="1:20" ht="15">
      <c r="A102" s="258" t="s">
        <v>366</v>
      </c>
      <c r="C102" s="260"/>
      <c r="E102" s="260"/>
      <c r="G102" s="260"/>
      <c r="I102" s="260"/>
      <c r="K102" s="260"/>
      <c r="L102" s="260"/>
      <c r="N102" s="260"/>
      <c r="P102" s="260"/>
      <c r="R102" s="260"/>
      <c r="T102" s="260"/>
    </row>
    <row r="103" spans="1:20" ht="15">
      <c r="A103" s="258" t="s">
        <v>456</v>
      </c>
      <c r="C103" s="260"/>
      <c r="E103" s="260"/>
      <c r="G103" s="260"/>
      <c r="I103" s="260"/>
      <c r="K103" s="260"/>
      <c r="L103" s="260"/>
      <c r="N103" s="260"/>
      <c r="P103" s="260"/>
      <c r="R103" s="260"/>
      <c r="T103" s="260"/>
    </row>
    <row r="104" spans="1:20" ht="15">
      <c r="A104" s="258" t="s">
        <v>540</v>
      </c>
      <c r="C104" s="260"/>
      <c r="E104" s="260"/>
      <c r="G104" s="260"/>
      <c r="I104" s="260"/>
      <c r="K104" s="260"/>
      <c r="L104" s="260"/>
      <c r="N104" s="260"/>
      <c r="P104" s="260"/>
      <c r="R104" s="260"/>
      <c r="T104" s="260"/>
    </row>
    <row r="105" spans="1:20" ht="15">
      <c r="A105" s="258" t="s">
        <v>541</v>
      </c>
      <c r="C105" s="260"/>
      <c r="E105" s="260"/>
      <c r="G105" s="260"/>
      <c r="I105" s="260"/>
      <c r="K105" s="260"/>
      <c r="L105" s="260"/>
      <c r="N105" s="260"/>
      <c r="P105" s="260"/>
      <c r="R105" s="260"/>
      <c r="T105" s="260"/>
    </row>
    <row r="106" spans="1:20" ht="15">
      <c r="A106" s="258" t="s">
        <v>542</v>
      </c>
      <c r="C106" s="260"/>
      <c r="E106" s="260"/>
      <c r="G106" s="260"/>
      <c r="I106" s="260"/>
      <c r="K106" s="260"/>
      <c r="L106" s="260"/>
      <c r="N106" s="260"/>
      <c r="P106" s="260"/>
      <c r="R106" s="260"/>
      <c r="T106" s="260"/>
    </row>
    <row r="107" spans="1:20" ht="15">
      <c r="A107" s="258" t="s">
        <v>543</v>
      </c>
      <c r="C107" s="260"/>
      <c r="E107" s="260"/>
      <c r="G107" s="260"/>
      <c r="I107" s="260"/>
      <c r="K107" s="260"/>
      <c r="L107" s="260"/>
      <c r="N107" s="260"/>
      <c r="P107" s="260"/>
      <c r="R107" s="260"/>
      <c r="T107" s="260"/>
    </row>
    <row r="108" spans="1:20" ht="15">
      <c r="A108" s="258" t="s">
        <v>457</v>
      </c>
      <c r="C108" s="260"/>
      <c r="E108" s="260"/>
      <c r="G108" s="260"/>
      <c r="I108" s="260"/>
      <c r="K108" s="260"/>
      <c r="L108" s="260"/>
      <c r="N108" s="260"/>
      <c r="P108" s="260"/>
      <c r="R108" s="260"/>
      <c r="T108" s="260"/>
    </row>
    <row r="109" spans="1:20" ht="15">
      <c r="A109" s="258" t="s">
        <v>567</v>
      </c>
      <c r="C109" s="260"/>
      <c r="E109" s="260"/>
      <c r="G109" s="260"/>
      <c r="I109" s="260"/>
      <c r="K109" s="260"/>
      <c r="L109" s="260"/>
      <c r="N109" s="260"/>
      <c r="P109" s="260"/>
      <c r="R109" s="260"/>
      <c r="T109" s="260"/>
    </row>
    <row r="110" spans="3:4" ht="15">
      <c r="C110" s="262"/>
      <c r="D110" s="262"/>
    </row>
    <row r="111" spans="1:4" ht="15">
      <c r="A111" s="268" t="s">
        <v>571</v>
      </c>
      <c r="C111" s="262"/>
      <c r="D111" s="262"/>
    </row>
  </sheetData>
  <mergeCells count="4">
    <mergeCell ref="A1:K1"/>
    <mergeCell ref="A2:K2"/>
    <mergeCell ref="A4:K4"/>
    <mergeCell ref="A3:K3"/>
  </mergeCells>
  <printOptions horizontalCentered="1"/>
  <pageMargins left="0.75" right="0.75" top="0.75" bottom="0.75" header="0.5" footer="0.5"/>
  <pageSetup fitToHeight="2" fitToWidth="2" horizontalDpi="600" verticalDpi="600" orientation="portrait" pageOrder="overThenDown" scale="76" r:id="rId1"/>
  <headerFooter alignWithMargins="0">
    <oddFooter>&amp;C- S&amp;P -</oddFooter>
  </headerFooter>
  <rowBreaks count="1" manualBreakCount="1">
    <brk id="60" max="23" man="1"/>
  </rowBreaks>
  <colBreaks count="1" manualBreakCount="1">
    <brk id="11" max="65535" man="1"/>
  </colBreaks>
</worksheet>
</file>

<file path=xl/worksheets/sheet3.xml><?xml version="1.0" encoding="utf-8"?>
<worksheet xmlns="http://schemas.openxmlformats.org/spreadsheetml/2006/main" xmlns:r="http://schemas.openxmlformats.org/officeDocument/2006/relationships">
  <sheetPr codeName="Sheet2"/>
  <dimension ref="A1:N42"/>
  <sheetViews>
    <sheetView workbookViewId="0" topLeftCell="A4">
      <selection activeCell="A19" sqref="A19"/>
    </sheetView>
  </sheetViews>
  <sheetFormatPr defaultColWidth="9.140625" defaultRowHeight="12.75"/>
  <cols>
    <col min="1" max="1" width="23.421875" style="0" bestFit="1" customWidth="1"/>
    <col min="2" max="2" width="1.7109375" style="0" customWidth="1"/>
    <col min="3" max="3" width="11.57421875" style="0" bestFit="1" customWidth="1"/>
    <col min="4" max="4" width="1.7109375" style="0" customWidth="1"/>
    <col min="5" max="5" width="11.57421875" style="0" bestFit="1" customWidth="1"/>
    <col min="6" max="6" width="1.7109375" style="0" customWidth="1"/>
    <col min="7" max="7" width="11.57421875" style="0" bestFit="1" customWidth="1"/>
    <col min="8" max="8" width="1.7109375" style="0" customWidth="1"/>
    <col min="9" max="9" width="11.57421875" style="0" bestFit="1" customWidth="1"/>
    <col min="10" max="10" width="12.57421875" style="0" customWidth="1"/>
    <col min="11" max="14" width="10.7109375" style="0" customWidth="1"/>
  </cols>
  <sheetData>
    <row r="1" spans="1:9" ht="14.25">
      <c r="A1" s="301" t="str">
        <f>'Net Assets - Both'!A1:I1</f>
        <v>Sample County</v>
      </c>
      <c r="B1" s="301"/>
      <c r="C1" s="301"/>
      <c r="D1" s="301"/>
      <c r="E1" s="301"/>
      <c r="F1" s="301"/>
      <c r="G1" s="301"/>
      <c r="H1" s="301"/>
      <c r="I1" s="301"/>
    </row>
    <row r="2" spans="1:9" ht="15">
      <c r="A2" s="302" t="s">
        <v>82</v>
      </c>
      <c r="B2" s="302"/>
      <c r="C2" s="302"/>
      <c r="D2" s="302"/>
      <c r="E2" s="302"/>
      <c r="F2" s="302"/>
      <c r="G2" s="302"/>
      <c r="H2" s="302"/>
      <c r="I2" s="302"/>
    </row>
    <row r="3" spans="1:9" ht="15">
      <c r="A3" s="302" t="s">
        <v>361</v>
      </c>
      <c r="B3" s="302"/>
      <c r="C3" s="302"/>
      <c r="D3" s="302"/>
      <c r="E3" s="302"/>
      <c r="F3" s="302"/>
      <c r="G3" s="302"/>
      <c r="H3" s="302"/>
      <c r="I3" s="302"/>
    </row>
    <row r="4" spans="1:9" ht="15">
      <c r="A4" s="302" t="s">
        <v>83</v>
      </c>
      <c r="B4" s="302"/>
      <c r="C4" s="302"/>
      <c r="D4" s="302"/>
      <c r="E4" s="302"/>
      <c r="F4" s="302"/>
      <c r="G4" s="302"/>
      <c r="H4" s="302"/>
      <c r="I4" s="302"/>
    </row>
    <row r="5" spans="1:9" ht="15.75" thickBot="1">
      <c r="A5" s="303" t="s">
        <v>667</v>
      </c>
      <c r="B5" s="303"/>
      <c r="C5" s="303"/>
      <c r="D5" s="303"/>
      <c r="E5" s="303"/>
      <c r="F5" s="303"/>
      <c r="G5" s="303"/>
      <c r="H5" s="303"/>
      <c r="I5" s="303"/>
    </row>
    <row r="6" spans="1:9" ht="13.5" thickTop="1">
      <c r="A6" s="2"/>
      <c r="B6" s="2"/>
      <c r="D6" s="2"/>
      <c r="E6" s="2"/>
      <c r="F6" s="2"/>
      <c r="G6" s="2"/>
      <c r="H6" s="2"/>
      <c r="I6" s="2"/>
    </row>
    <row r="7" spans="1:9" ht="15">
      <c r="A7" s="17"/>
      <c r="B7" s="17"/>
      <c r="C7" s="59">
        <v>2002</v>
      </c>
      <c r="D7" s="131"/>
      <c r="E7" s="59">
        <v>2003</v>
      </c>
      <c r="F7" s="131"/>
      <c r="G7" s="59">
        <v>2004</v>
      </c>
      <c r="H7" s="131"/>
      <c r="I7" s="59">
        <v>2005</v>
      </c>
    </row>
    <row r="8" ht="12.75">
      <c r="I8" s="122"/>
    </row>
    <row r="9" spans="1:9" ht="15" hidden="1">
      <c r="A9" s="100" t="s">
        <v>69</v>
      </c>
      <c r="B9" s="21"/>
      <c r="C9" s="121">
        <v>73495619</v>
      </c>
      <c r="D9" s="21"/>
      <c r="E9" s="121">
        <v>73495619</v>
      </c>
      <c r="F9" s="21"/>
      <c r="G9" s="121">
        <v>78331319</v>
      </c>
      <c r="H9" s="21"/>
      <c r="I9" s="121">
        <v>78946721</v>
      </c>
    </row>
    <row r="10" spans="1:9" ht="15" hidden="1">
      <c r="A10" s="21"/>
      <c r="B10" s="21"/>
      <c r="C10" s="48"/>
      <c r="D10" s="21"/>
      <c r="E10" s="48"/>
      <c r="F10" s="21"/>
      <c r="G10" s="48"/>
      <c r="H10" s="21"/>
      <c r="I10" s="48"/>
    </row>
    <row r="11" spans="1:9" ht="15" hidden="1">
      <c r="A11" s="100" t="s">
        <v>70</v>
      </c>
      <c r="B11" s="21"/>
      <c r="C11" s="124">
        <v>65381654</v>
      </c>
      <c r="D11" s="21"/>
      <c r="E11" s="124">
        <v>70651895</v>
      </c>
      <c r="F11" s="21"/>
      <c r="G11" s="124">
        <v>70392172</v>
      </c>
      <c r="H11" s="21"/>
      <c r="I11" s="124">
        <v>72640157</v>
      </c>
    </row>
    <row r="12" spans="1:9" ht="15" hidden="1">
      <c r="A12" s="21"/>
      <c r="B12" s="21"/>
      <c r="C12" s="48"/>
      <c r="D12" s="21"/>
      <c r="E12" s="48"/>
      <c r="F12" s="21"/>
      <c r="G12" s="48"/>
      <c r="H12" s="21"/>
      <c r="I12" s="48"/>
    </row>
    <row r="13" spans="1:9" ht="15">
      <c r="A13" s="21" t="s">
        <v>252</v>
      </c>
      <c r="B13" s="21"/>
      <c r="C13" s="48"/>
      <c r="D13" s="21"/>
      <c r="E13" s="48"/>
      <c r="F13" s="21"/>
      <c r="G13" s="48"/>
      <c r="H13" s="21"/>
      <c r="I13" s="48"/>
    </row>
    <row r="14" spans="1:9" ht="15">
      <c r="A14" s="21" t="s">
        <v>253</v>
      </c>
      <c r="B14" s="21"/>
      <c r="C14" s="121"/>
      <c r="D14" s="40"/>
      <c r="E14" s="121"/>
      <c r="F14" s="40"/>
      <c r="G14" s="121"/>
      <c r="H14" s="40"/>
      <c r="I14" s="121"/>
    </row>
    <row r="15" spans="1:9" ht="15">
      <c r="A15" s="21"/>
      <c r="B15" s="21"/>
      <c r="C15" s="112"/>
      <c r="D15" s="44"/>
      <c r="E15" s="112"/>
      <c r="F15" s="44"/>
      <c r="G15" s="112"/>
      <c r="H15" s="44"/>
      <c r="I15" s="112"/>
    </row>
    <row r="16" spans="1:9" ht="15">
      <c r="A16" s="21" t="s">
        <v>64</v>
      </c>
      <c r="B16" s="21"/>
      <c r="C16" s="112"/>
      <c r="D16" s="44"/>
      <c r="E16" s="112"/>
      <c r="F16" s="44"/>
      <c r="G16" s="112"/>
      <c r="H16" s="44"/>
      <c r="I16" s="112"/>
    </row>
    <row r="17" spans="1:9" ht="15">
      <c r="A17" s="21" t="s">
        <v>65</v>
      </c>
      <c r="B17" s="21"/>
      <c r="C17" s="112"/>
      <c r="D17" s="44"/>
      <c r="E17" s="112"/>
      <c r="F17" s="44"/>
      <c r="G17" s="112"/>
      <c r="H17" s="44"/>
      <c r="I17" s="112"/>
    </row>
    <row r="18" spans="1:9" ht="15">
      <c r="A18" s="21" t="s">
        <v>66</v>
      </c>
      <c r="B18" s="21"/>
      <c r="C18" s="112"/>
      <c r="D18" s="44"/>
      <c r="E18" s="112"/>
      <c r="F18" s="44"/>
      <c r="G18" s="112"/>
      <c r="H18" s="44"/>
      <c r="I18" s="112"/>
    </row>
    <row r="19" spans="1:9" ht="15">
      <c r="A19" s="21" t="s">
        <v>67</v>
      </c>
      <c r="B19" s="21"/>
      <c r="C19" s="112"/>
      <c r="D19" s="44"/>
      <c r="E19" s="112"/>
      <c r="F19" s="44"/>
      <c r="G19" s="112"/>
      <c r="H19" s="44"/>
      <c r="I19" s="112"/>
    </row>
    <row r="20" spans="1:9" ht="15">
      <c r="A20" s="21"/>
      <c r="B20" s="21"/>
      <c r="C20" s="112"/>
      <c r="D20" s="44"/>
      <c r="E20" s="112"/>
      <c r="F20" s="44"/>
      <c r="G20" s="112"/>
      <c r="H20" s="44"/>
      <c r="I20" s="112"/>
    </row>
    <row r="21" spans="1:9" ht="15">
      <c r="A21" s="21" t="s">
        <v>68</v>
      </c>
      <c r="B21" s="21"/>
      <c r="C21" s="46"/>
      <c r="D21" s="44"/>
      <c r="E21" s="46"/>
      <c r="F21" s="44"/>
      <c r="G21" s="46"/>
      <c r="H21" s="44"/>
      <c r="I21" s="46"/>
    </row>
    <row r="22" spans="1:9" ht="15">
      <c r="A22" s="21"/>
      <c r="B22" s="21"/>
      <c r="C22" s="112"/>
      <c r="D22" s="44"/>
      <c r="E22" s="112"/>
      <c r="F22" s="44"/>
      <c r="G22" s="112"/>
      <c r="H22" s="44"/>
      <c r="I22" s="112"/>
    </row>
    <row r="23" spans="1:9" ht="15.75" thickBot="1">
      <c r="A23" s="100" t="s">
        <v>254</v>
      </c>
      <c r="B23" s="40"/>
      <c r="C23" s="37">
        <f>SUM(C14:C22)</f>
        <v>0</v>
      </c>
      <c r="D23" s="40"/>
      <c r="E23" s="37">
        <f>SUM(E14:E22)</f>
        <v>0</v>
      </c>
      <c r="F23" s="40"/>
      <c r="G23" s="37">
        <f>SUM(G14:G22)</f>
        <v>0</v>
      </c>
      <c r="H23" s="40"/>
      <c r="I23" s="37">
        <f>SUM(I14:I22)</f>
        <v>0</v>
      </c>
    </row>
    <row r="24" spans="1:9" ht="15.75" thickTop="1">
      <c r="A24" s="21"/>
      <c r="B24" s="21"/>
      <c r="C24" s="48"/>
      <c r="D24" s="21"/>
      <c r="E24" s="48"/>
      <c r="F24" s="21"/>
      <c r="G24" s="48"/>
      <c r="H24" s="21"/>
      <c r="I24" s="48"/>
    </row>
    <row r="25" spans="1:9" ht="15">
      <c r="A25" s="21"/>
      <c r="B25" s="21"/>
      <c r="C25" s="48"/>
      <c r="D25" s="21"/>
      <c r="E25" s="48"/>
      <c r="F25" s="21"/>
      <c r="G25" s="48"/>
      <c r="H25" s="21"/>
      <c r="I25" s="48"/>
    </row>
    <row r="26" spans="1:9" ht="15" customHeight="1">
      <c r="A26" s="21"/>
      <c r="B26" s="21"/>
      <c r="D26" s="21"/>
      <c r="E26" s="48"/>
      <c r="F26" s="21"/>
      <c r="G26" s="48"/>
      <c r="H26" s="21"/>
      <c r="I26" s="48"/>
    </row>
    <row r="27" spans="1:9" ht="15" customHeight="1">
      <c r="A27" s="21"/>
      <c r="B27" s="21"/>
      <c r="D27" s="21"/>
      <c r="E27" s="48"/>
      <c r="F27" s="21"/>
      <c r="G27" s="48"/>
      <c r="H27" s="21"/>
      <c r="I27" s="48"/>
    </row>
    <row r="28" spans="1:14" ht="15" customHeight="1">
      <c r="A28" s="21"/>
      <c r="B28" s="21"/>
      <c r="D28" s="21"/>
      <c r="E28" s="48"/>
      <c r="F28" s="21"/>
      <c r="G28" s="48"/>
      <c r="H28" s="21"/>
      <c r="I28" s="48"/>
      <c r="K28" s="59">
        <v>2002</v>
      </c>
      <c r="L28" s="59">
        <v>2003</v>
      </c>
      <c r="M28" s="59">
        <v>2004</v>
      </c>
      <c r="N28" s="59">
        <v>2005</v>
      </c>
    </row>
    <row r="29" spans="5:14" ht="15" customHeight="1">
      <c r="E29" s="122"/>
      <c r="G29" s="122"/>
      <c r="I29" s="122"/>
      <c r="J29" s="21" t="s">
        <v>171</v>
      </c>
      <c r="K29" s="123">
        <f>+C14</f>
        <v>0</v>
      </c>
      <c r="L29" s="123">
        <f>+D14</f>
        <v>0</v>
      </c>
      <c r="M29" s="123">
        <f>+E14</f>
        <v>0</v>
      </c>
      <c r="N29" s="123">
        <f>+F14</f>
        <v>0</v>
      </c>
    </row>
    <row r="30" spans="5:14" ht="15" customHeight="1">
      <c r="E30" s="122"/>
      <c r="G30" s="122"/>
      <c r="I30" s="122"/>
      <c r="J30" s="21" t="s">
        <v>172</v>
      </c>
      <c r="K30" s="224">
        <f>SUM(C17:C19)</f>
        <v>0</v>
      </c>
      <c r="L30" s="224">
        <f>SUM(D17:D19)</f>
        <v>0</v>
      </c>
      <c r="M30" s="224">
        <f>SUM(E17:E19)</f>
        <v>0</v>
      </c>
      <c r="N30" s="224">
        <f>SUM(F17:F19)</f>
        <v>0</v>
      </c>
    </row>
    <row r="31" spans="5:14" ht="15" customHeight="1">
      <c r="E31" s="122"/>
      <c r="G31" s="122"/>
      <c r="I31" s="122"/>
      <c r="J31" s="21" t="s">
        <v>173</v>
      </c>
      <c r="K31" s="224">
        <f>+C21</f>
        <v>0</v>
      </c>
      <c r="L31" s="224">
        <f>+D21</f>
        <v>0</v>
      </c>
      <c r="M31" s="224">
        <f>+E21</f>
        <v>0</v>
      </c>
      <c r="N31" s="224">
        <f>+F21</f>
        <v>0</v>
      </c>
    </row>
    <row r="32" spans="7:14" ht="15" customHeight="1">
      <c r="G32" s="122"/>
      <c r="I32" s="122"/>
      <c r="J32" s="21" t="s">
        <v>0</v>
      </c>
      <c r="K32" s="224">
        <f>SUM(K29:K31)</f>
        <v>0</v>
      </c>
      <c r="L32" s="224">
        <f>SUM(L29:L31)</f>
        <v>0</v>
      </c>
      <c r="M32" s="224">
        <f>SUM(M29:M31)</f>
        <v>0</v>
      </c>
      <c r="N32" s="224">
        <f>SUM(N29:N31)</f>
        <v>0</v>
      </c>
    </row>
    <row r="33" spans="7:14" ht="15" customHeight="1">
      <c r="G33" s="122"/>
      <c r="I33" s="122"/>
      <c r="K33" s="224"/>
      <c r="L33" s="224"/>
      <c r="M33" s="224"/>
      <c r="N33" s="224"/>
    </row>
    <row r="34" spans="7:14" ht="15" customHeight="1">
      <c r="G34" s="122"/>
      <c r="I34" s="122"/>
      <c r="K34" s="224"/>
      <c r="L34" s="224"/>
      <c r="M34" s="224"/>
      <c r="N34" s="224"/>
    </row>
    <row r="35" ht="15" customHeight="1">
      <c r="G35" s="122"/>
    </row>
    <row r="36" ht="12.75">
      <c r="G36" s="122"/>
    </row>
    <row r="37" ht="12.75">
      <c r="G37" s="122"/>
    </row>
    <row r="38" ht="12.75">
      <c r="G38" s="122"/>
    </row>
    <row r="39" ht="12.75">
      <c r="G39" s="122"/>
    </row>
    <row r="40" ht="12.75">
      <c r="G40" s="122"/>
    </row>
    <row r="41" ht="12.75">
      <c r="G41" s="122"/>
    </row>
    <row r="42" ht="12.75">
      <c r="G42" s="122"/>
    </row>
  </sheetData>
  <mergeCells count="5">
    <mergeCell ref="A5:I5"/>
    <mergeCell ref="A1:I1"/>
    <mergeCell ref="A2:I2"/>
    <mergeCell ref="A3:I3"/>
    <mergeCell ref="A4:I4"/>
  </mergeCells>
  <printOptions horizontalCentered="1"/>
  <pageMargins left="0.75" right="0.75" top="1" bottom="1" header="0.5" footer="0.5"/>
  <pageSetup horizontalDpi="600" verticalDpi="600" orientation="portrait" r:id="rId2"/>
  <headerFooter alignWithMargins="0">
    <oddFooter>&amp;C- S&amp;P -</oddFooter>
  </headerFooter>
  <drawing r:id="rId1"/>
</worksheet>
</file>

<file path=xl/worksheets/sheet4.xml><?xml version="1.0" encoding="utf-8"?>
<worksheet xmlns="http://schemas.openxmlformats.org/spreadsheetml/2006/main" xmlns:r="http://schemas.openxmlformats.org/officeDocument/2006/relationships">
  <sheetPr codeName="Sheet3"/>
  <dimension ref="A1:T112"/>
  <sheetViews>
    <sheetView workbookViewId="0" topLeftCell="H22">
      <selection activeCell="K31" sqref="K31"/>
    </sheetView>
  </sheetViews>
  <sheetFormatPr defaultColWidth="9.140625" defaultRowHeight="12.75"/>
  <cols>
    <col min="1" max="1" width="45.7109375" style="54" customWidth="1"/>
    <col min="2" max="2" width="1.57421875" style="54" customWidth="1"/>
    <col min="3" max="3" width="14.140625" style="54" customWidth="1"/>
    <col min="4" max="4" width="1.57421875" style="54" customWidth="1"/>
    <col min="5" max="5" width="14.140625" style="54" bestFit="1" customWidth="1"/>
    <col min="6" max="6" width="1.57421875" style="54" customWidth="1"/>
    <col min="7" max="7" width="14.140625" style="54" bestFit="1" customWidth="1"/>
    <col min="8" max="8" width="1.57421875" style="138" customWidth="1"/>
    <col min="9" max="9" width="14.140625" style="54" bestFit="1" customWidth="1"/>
    <col min="10" max="10" width="7.00390625" style="54" hidden="1" customWidth="1"/>
    <col min="11" max="11" width="51.7109375" style="54" customWidth="1"/>
    <col min="12" max="12" width="1.57421875" style="54" customWidth="1"/>
    <col min="13" max="13" width="14.140625" style="54" customWidth="1"/>
    <col min="14" max="14" width="1.57421875" style="54" customWidth="1"/>
    <col min="15" max="15" width="14.140625" style="54" customWidth="1"/>
    <col min="16" max="16" width="1.57421875" style="54" customWidth="1"/>
    <col min="17" max="17" width="14.140625" style="54" customWidth="1"/>
    <col min="18" max="18" width="1.57421875" style="54" customWidth="1"/>
    <col min="19" max="19" width="14.140625" style="54" customWidth="1"/>
    <col min="20" max="20" width="9.140625" style="54" customWidth="1"/>
    <col min="21" max="21" width="31.28125" style="54" bestFit="1" customWidth="1"/>
    <col min="22" max="23" width="10.57421875" style="54" bestFit="1" customWidth="1"/>
    <col min="24" max="24" width="11.421875" style="54" bestFit="1" customWidth="1"/>
    <col min="25" max="25" width="10.57421875" style="54" bestFit="1" customWidth="1"/>
    <col min="26" max="16384" width="9.140625" style="54" customWidth="1"/>
  </cols>
  <sheetData>
    <row r="1" spans="1:19" ht="14.25">
      <c r="A1" s="301" t="str">
        <f>'Net Assets - Both'!A1:I1</f>
        <v>Sample County</v>
      </c>
      <c r="B1" s="301"/>
      <c r="C1" s="301"/>
      <c r="D1" s="301"/>
      <c r="E1" s="301"/>
      <c r="F1" s="301"/>
      <c r="G1" s="301"/>
      <c r="H1" s="301"/>
      <c r="I1" s="301"/>
      <c r="K1" s="301" t="str">
        <f>A1</f>
        <v>Sample County</v>
      </c>
      <c r="L1" s="301"/>
      <c r="M1" s="301"/>
      <c r="N1" s="301"/>
      <c r="O1" s="301"/>
      <c r="P1" s="301"/>
      <c r="Q1" s="301"/>
      <c r="R1" s="301"/>
      <c r="S1" s="301"/>
    </row>
    <row r="2" spans="1:19" ht="15">
      <c r="A2" s="302" t="s">
        <v>186</v>
      </c>
      <c r="B2" s="302"/>
      <c r="C2" s="302"/>
      <c r="D2" s="302"/>
      <c r="E2" s="302"/>
      <c r="F2" s="302"/>
      <c r="G2" s="302"/>
      <c r="H2" s="302"/>
      <c r="I2" s="302"/>
      <c r="K2" s="302" t="s">
        <v>168</v>
      </c>
      <c r="L2" s="302"/>
      <c r="M2" s="302"/>
      <c r="N2" s="302"/>
      <c r="O2" s="302"/>
      <c r="P2" s="302"/>
      <c r="Q2" s="302"/>
      <c r="R2" s="302"/>
      <c r="S2" s="302"/>
    </row>
    <row r="3" spans="1:19" ht="15">
      <c r="A3" s="302" t="s">
        <v>361</v>
      </c>
      <c r="B3" s="302"/>
      <c r="C3" s="302"/>
      <c r="D3" s="302"/>
      <c r="E3" s="302"/>
      <c r="F3" s="302"/>
      <c r="G3" s="302"/>
      <c r="H3" s="302"/>
      <c r="I3" s="302"/>
      <c r="K3" s="302" t="str">
        <f>A3</f>
        <v>Last Four Years</v>
      </c>
      <c r="L3" s="302"/>
      <c r="M3" s="302"/>
      <c r="N3" s="302"/>
      <c r="O3" s="302"/>
      <c r="P3" s="302"/>
      <c r="Q3" s="302"/>
      <c r="R3" s="302"/>
      <c r="S3" s="302"/>
    </row>
    <row r="4" spans="1:19" ht="15">
      <c r="A4" s="302" t="s">
        <v>83</v>
      </c>
      <c r="B4" s="302"/>
      <c r="C4" s="302"/>
      <c r="D4" s="302"/>
      <c r="E4" s="302"/>
      <c r="F4" s="302"/>
      <c r="G4" s="302"/>
      <c r="H4" s="302"/>
      <c r="I4" s="302"/>
      <c r="K4" s="302" t="str">
        <f>A4</f>
        <v>(accrual basis of accounting)</v>
      </c>
      <c r="L4" s="302"/>
      <c r="M4" s="302"/>
      <c r="N4" s="302"/>
      <c r="O4" s="302"/>
      <c r="P4" s="302"/>
      <c r="Q4" s="302"/>
      <c r="R4" s="302"/>
      <c r="S4" s="302"/>
    </row>
    <row r="5" spans="1:19" ht="13.5" thickBot="1">
      <c r="A5" s="94"/>
      <c r="B5" s="94"/>
      <c r="C5" s="94"/>
      <c r="D5" s="94"/>
      <c r="E5" s="94"/>
      <c r="F5" s="94"/>
      <c r="G5" s="94"/>
      <c r="H5" s="94"/>
      <c r="I5" s="94"/>
      <c r="K5" s="94"/>
      <c r="L5" s="94"/>
      <c r="M5" s="94"/>
      <c r="N5" s="94"/>
      <c r="O5" s="94"/>
      <c r="P5" s="94"/>
      <c r="Q5" s="94"/>
      <c r="R5" s="94"/>
      <c r="S5" s="94"/>
    </row>
    <row r="6" spans="1:19" ht="13.5" thickTop="1">
      <c r="A6" s="138"/>
      <c r="B6" s="138"/>
      <c r="C6" s="138"/>
      <c r="D6" s="138"/>
      <c r="E6" s="138"/>
      <c r="F6" s="138"/>
      <c r="G6" s="138"/>
      <c r="I6" s="138"/>
      <c r="K6" s="138"/>
      <c r="L6" s="138"/>
      <c r="M6" s="138"/>
      <c r="N6" s="138"/>
      <c r="O6" s="138"/>
      <c r="P6" s="138"/>
      <c r="Q6" s="138"/>
      <c r="R6" s="138"/>
      <c r="S6" s="138"/>
    </row>
    <row r="7" spans="1:19" ht="15">
      <c r="A7" s="17"/>
      <c r="B7" s="17"/>
      <c r="C7" s="59">
        <v>2002</v>
      </c>
      <c r="D7" s="77"/>
      <c r="E7" s="59">
        <v>2003</v>
      </c>
      <c r="F7" s="77"/>
      <c r="G7" s="59">
        <v>2004</v>
      </c>
      <c r="H7" s="77"/>
      <c r="I7" s="59">
        <v>2005</v>
      </c>
      <c r="K7" s="17"/>
      <c r="L7" s="17"/>
      <c r="M7" s="59">
        <v>2002</v>
      </c>
      <c r="N7" s="77"/>
      <c r="O7" s="59">
        <v>2003</v>
      </c>
      <c r="P7" s="77"/>
      <c r="Q7" s="59">
        <v>2004</v>
      </c>
      <c r="R7" s="77"/>
      <c r="S7" s="59">
        <v>2005</v>
      </c>
    </row>
    <row r="8" spans="1:19" ht="15">
      <c r="A8" s="22" t="s">
        <v>14</v>
      </c>
      <c r="B8" s="17"/>
      <c r="C8" s="77"/>
      <c r="D8" s="77"/>
      <c r="E8" s="77"/>
      <c r="F8" s="77"/>
      <c r="G8" s="77"/>
      <c r="H8" s="77"/>
      <c r="I8" s="77"/>
      <c r="K8" s="7" t="s">
        <v>182</v>
      </c>
      <c r="L8" s="7"/>
      <c r="M8" s="15"/>
      <c r="N8" s="7"/>
      <c r="O8" s="15"/>
      <c r="P8" s="7"/>
      <c r="Q8" s="15"/>
      <c r="R8" s="7"/>
      <c r="S8" s="15"/>
    </row>
    <row r="9" spans="1:19" ht="15">
      <c r="A9" s="21" t="s">
        <v>179</v>
      </c>
      <c r="B9" s="7"/>
      <c r="C9" s="15"/>
      <c r="D9" s="7"/>
      <c r="E9" s="7"/>
      <c r="F9" s="7"/>
      <c r="G9" s="7"/>
      <c r="H9" s="7"/>
      <c r="I9" s="7"/>
      <c r="K9" s="7" t="s">
        <v>141</v>
      </c>
      <c r="L9" s="7"/>
      <c r="M9" s="15"/>
      <c r="N9" s="7"/>
      <c r="O9" s="15"/>
      <c r="P9" s="7"/>
      <c r="Q9" s="15"/>
      <c r="R9" s="7"/>
      <c r="S9" s="15"/>
    </row>
    <row r="10" spans="1:19" ht="15">
      <c r="A10" s="7" t="s">
        <v>295</v>
      </c>
      <c r="B10" s="7"/>
      <c r="K10" s="7" t="s">
        <v>326</v>
      </c>
      <c r="L10" s="7"/>
      <c r="M10" s="15"/>
      <c r="N10" s="7"/>
      <c r="O10" s="5"/>
      <c r="P10" s="7"/>
      <c r="Q10" s="5"/>
      <c r="R10" s="5"/>
      <c r="S10" s="5"/>
    </row>
    <row r="11" spans="1:19" ht="15">
      <c r="A11" s="7" t="s">
        <v>296</v>
      </c>
      <c r="B11" s="7"/>
      <c r="C11" s="36">
        <v>0</v>
      </c>
      <c r="D11" s="6"/>
      <c r="E11" s="6">
        <v>0</v>
      </c>
      <c r="F11" s="6"/>
      <c r="G11" s="6">
        <v>0</v>
      </c>
      <c r="H11" s="6"/>
      <c r="I11" s="6">
        <v>0</v>
      </c>
      <c r="K11" s="7" t="s">
        <v>327</v>
      </c>
      <c r="L11" s="7"/>
      <c r="M11" s="15"/>
      <c r="N11" s="7"/>
      <c r="O11" s="5"/>
      <c r="P11" s="7"/>
      <c r="Q11" s="5"/>
      <c r="R11" s="5"/>
      <c r="S11" s="5"/>
    </row>
    <row r="12" spans="1:19" ht="15">
      <c r="A12" s="7" t="s">
        <v>297</v>
      </c>
      <c r="B12" s="7"/>
      <c r="C12" s="15"/>
      <c r="D12" s="7"/>
      <c r="E12" s="5"/>
      <c r="F12" s="7"/>
      <c r="G12" s="5"/>
      <c r="H12" s="5"/>
      <c r="I12" s="5"/>
      <c r="K12" s="7" t="s">
        <v>142</v>
      </c>
      <c r="L12" s="7"/>
      <c r="M12" s="15"/>
      <c r="N12" s="7"/>
      <c r="O12" s="5"/>
      <c r="P12" s="7"/>
      <c r="Q12" s="5"/>
      <c r="R12" s="5"/>
      <c r="S12" s="5"/>
    </row>
    <row r="13" spans="1:19" ht="15">
      <c r="A13" s="7" t="s">
        <v>298</v>
      </c>
      <c r="B13" s="7"/>
      <c r="C13" s="15"/>
      <c r="D13" s="7"/>
      <c r="E13" s="5"/>
      <c r="F13" s="7"/>
      <c r="G13" s="5"/>
      <c r="H13" s="5"/>
      <c r="I13" s="5"/>
      <c r="K13" s="7" t="s">
        <v>143</v>
      </c>
      <c r="L13" s="7"/>
      <c r="M13" s="15"/>
      <c r="N13" s="7"/>
      <c r="O13" s="5"/>
      <c r="P13" s="7"/>
      <c r="Q13" s="5"/>
      <c r="R13" s="5"/>
      <c r="S13" s="5"/>
    </row>
    <row r="14" spans="1:19" ht="15">
      <c r="A14" s="7" t="s">
        <v>299</v>
      </c>
      <c r="B14" s="7"/>
      <c r="C14" s="15"/>
      <c r="D14" s="7"/>
      <c r="E14" s="5"/>
      <c r="F14" s="7"/>
      <c r="G14" s="5"/>
      <c r="H14" s="5"/>
      <c r="I14" s="5"/>
      <c r="K14" s="34" t="s">
        <v>191</v>
      </c>
      <c r="L14" s="34"/>
      <c r="M14" s="235">
        <f>SUM(M10:M13)</f>
        <v>0</v>
      </c>
      <c r="N14" s="34"/>
      <c r="O14" s="235">
        <f>SUM(O10:O13)</f>
        <v>0</v>
      </c>
      <c r="P14" s="34"/>
      <c r="Q14" s="235">
        <f>SUM(Q10:Q13)</f>
        <v>0</v>
      </c>
      <c r="R14" s="36"/>
      <c r="S14" s="235">
        <f>SUM(S10:S13)</f>
        <v>0</v>
      </c>
    </row>
    <row r="15" spans="1:19" ht="15">
      <c r="A15" s="7" t="s">
        <v>300</v>
      </c>
      <c r="B15" s="7"/>
      <c r="C15" s="15"/>
      <c r="D15" s="7"/>
      <c r="E15" s="5"/>
      <c r="F15" s="7"/>
      <c r="G15" s="5"/>
      <c r="H15" s="5"/>
      <c r="I15" s="5"/>
      <c r="K15" s="34"/>
      <c r="L15" s="34"/>
      <c r="M15" s="36"/>
      <c r="N15" s="34"/>
      <c r="O15" s="36"/>
      <c r="P15" s="34"/>
      <c r="Q15" s="36"/>
      <c r="R15" s="36"/>
      <c r="S15" s="36"/>
    </row>
    <row r="16" spans="1:19" ht="15">
      <c r="A16" s="7" t="s">
        <v>301</v>
      </c>
      <c r="B16" s="7"/>
      <c r="C16" s="15"/>
      <c r="D16" s="7"/>
      <c r="E16" s="5"/>
      <c r="F16" s="7"/>
      <c r="G16" s="5"/>
      <c r="H16" s="5"/>
      <c r="I16" s="5"/>
      <c r="K16" s="34" t="s">
        <v>193</v>
      </c>
      <c r="L16" s="34"/>
      <c r="M16" s="33">
        <f>+C65+M14</f>
        <v>0</v>
      </c>
      <c r="N16" s="34"/>
      <c r="O16" s="33">
        <f>+E65+O14</f>
        <v>0</v>
      </c>
      <c r="P16" s="34"/>
      <c r="Q16" s="33">
        <f>+G65+Q14</f>
        <v>0</v>
      </c>
      <c r="R16" s="36"/>
      <c r="S16" s="33">
        <f>+I65+S14</f>
        <v>0</v>
      </c>
    </row>
    <row r="17" spans="1:19" ht="15">
      <c r="A17" s="7" t="s">
        <v>302</v>
      </c>
      <c r="B17" s="7"/>
      <c r="C17" s="15"/>
      <c r="D17" s="7"/>
      <c r="E17" s="5"/>
      <c r="F17" s="7"/>
      <c r="G17" s="5"/>
      <c r="H17" s="5"/>
      <c r="I17" s="5"/>
      <c r="K17" s="34"/>
      <c r="L17" s="34"/>
      <c r="M17" s="36"/>
      <c r="N17" s="34"/>
      <c r="O17" s="36"/>
      <c r="P17" s="34"/>
      <c r="Q17" s="36"/>
      <c r="R17" s="36"/>
      <c r="S17" s="36"/>
    </row>
    <row r="18" spans="1:19" ht="15">
      <c r="A18" s="7" t="s">
        <v>363</v>
      </c>
      <c r="B18" s="7"/>
      <c r="C18" s="15"/>
      <c r="D18" s="7"/>
      <c r="E18" s="5"/>
      <c r="F18" s="7"/>
      <c r="G18" s="5"/>
      <c r="H18" s="5"/>
      <c r="I18" s="5"/>
      <c r="K18" s="100" t="s">
        <v>194</v>
      </c>
      <c r="L18" s="34"/>
      <c r="M18" s="36"/>
      <c r="N18" s="34"/>
      <c r="O18" s="36"/>
      <c r="P18" s="34"/>
      <c r="Q18" s="36"/>
      <c r="R18" s="36"/>
      <c r="S18" s="36"/>
    </row>
    <row r="19" spans="1:19" ht="15">
      <c r="A19" s="7" t="s">
        <v>362</v>
      </c>
      <c r="B19" s="7"/>
      <c r="C19" s="15"/>
      <c r="D19" s="7"/>
      <c r="E19" s="5"/>
      <c r="F19" s="7"/>
      <c r="G19" s="5"/>
      <c r="H19" s="5"/>
      <c r="I19" s="5"/>
      <c r="K19" s="21" t="s">
        <v>90</v>
      </c>
      <c r="L19" s="21"/>
      <c r="M19" s="15">
        <f>+C65-C30</f>
        <v>0</v>
      </c>
      <c r="N19" s="5"/>
      <c r="O19" s="15">
        <f>+E65-E30</f>
        <v>0</v>
      </c>
      <c r="P19" s="7"/>
      <c r="Q19" s="15">
        <f>+G65-G30</f>
        <v>0</v>
      </c>
      <c r="R19" s="5"/>
      <c r="S19" s="15">
        <f>+I65-I30</f>
        <v>0</v>
      </c>
    </row>
    <row r="20" spans="1:19" ht="15">
      <c r="A20" s="21" t="s">
        <v>303</v>
      </c>
      <c r="B20" s="7"/>
      <c r="C20" s="15"/>
      <c r="D20" s="7"/>
      <c r="E20" s="5"/>
      <c r="F20" s="7"/>
      <c r="G20" s="5"/>
      <c r="H20" s="5"/>
      <c r="I20" s="5"/>
      <c r="K20" s="21" t="s">
        <v>195</v>
      </c>
      <c r="M20" s="51">
        <f>+M14-C35</f>
        <v>0</v>
      </c>
      <c r="N20" s="21"/>
      <c r="O20" s="51">
        <f>+O14-E35</f>
        <v>0</v>
      </c>
      <c r="P20" s="21"/>
      <c r="Q20" s="51">
        <f>+Q14-G35</f>
        <v>0</v>
      </c>
      <c r="R20" s="17"/>
      <c r="S20" s="51">
        <f>+S14-I35</f>
        <v>0</v>
      </c>
    </row>
    <row r="21" spans="1:19" ht="15.75" thickBot="1">
      <c r="A21" s="7" t="s">
        <v>304</v>
      </c>
      <c r="C21" s="15"/>
      <c r="D21" s="7"/>
      <c r="E21" s="5"/>
      <c r="F21" s="7"/>
      <c r="G21" s="5"/>
      <c r="H21" s="5"/>
      <c r="I21" s="5"/>
      <c r="K21" s="56" t="s">
        <v>196</v>
      </c>
      <c r="M21" s="236">
        <f>+M19+M20</f>
        <v>0</v>
      </c>
      <c r="N21" s="21"/>
      <c r="O21" s="236">
        <f>+O19+O20</f>
        <v>0</v>
      </c>
      <c r="P21" s="21"/>
      <c r="Q21" s="236">
        <f>+Q19+Q20</f>
        <v>0</v>
      </c>
      <c r="R21" s="17"/>
      <c r="S21" s="236">
        <f>+S19+S20</f>
        <v>0</v>
      </c>
    </row>
    <row r="22" spans="1:19" ht="15.75" thickTop="1">
      <c r="A22" s="7" t="s">
        <v>305</v>
      </c>
      <c r="B22" s="7"/>
      <c r="C22" s="15"/>
      <c r="D22" s="7"/>
      <c r="E22" s="5"/>
      <c r="F22" s="7"/>
      <c r="G22" s="5"/>
      <c r="H22" s="5"/>
      <c r="I22" s="5"/>
      <c r="K22" s="17"/>
      <c r="L22" s="17"/>
      <c r="M22" s="77"/>
      <c r="N22" s="77"/>
      <c r="O22" s="77"/>
      <c r="P22" s="77"/>
      <c r="Q22" s="77"/>
      <c r="R22" s="77"/>
      <c r="S22" s="77"/>
    </row>
    <row r="23" spans="1:19" ht="15">
      <c r="A23" s="7" t="s">
        <v>306</v>
      </c>
      <c r="B23" s="7"/>
      <c r="C23" s="15"/>
      <c r="D23" s="7"/>
      <c r="E23" s="5"/>
      <c r="F23" s="7"/>
      <c r="G23" s="5"/>
      <c r="H23" s="5"/>
      <c r="I23" s="5"/>
      <c r="K23" s="204" t="s">
        <v>197</v>
      </c>
      <c r="L23" s="34"/>
      <c r="M23" s="36"/>
      <c r="N23" s="34"/>
      <c r="O23" s="36"/>
      <c r="P23" s="34"/>
      <c r="Q23" s="36"/>
      <c r="R23" s="36"/>
      <c r="S23" s="36"/>
    </row>
    <row r="24" spans="1:19" ht="15">
      <c r="A24" s="7" t="s">
        <v>307</v>
      </c>
      <c r="B24" s="7"/>
      <c r="C24" s="15"/>
      <c r="D24" s="7"/>
      <c r="E24" s="5"/>
      <c r="F24" s="7"/>
      <c r="G24" s="5"/>
      <c r="H24" s="5"/>
      <c r="I24" s="5"/>
      <c r="K24" s="6" t="s">
        <v>179</v>
      </c>
      <c r="L24" s="34"/>
      <c r="M24" s="36"/>
      <c r="N24" s="34"/>
      <c r="O24" s="36"/>
      <c r="P24" s="34"/>
      <c r="Q24" s="36"/>
      <c r="R24" s="36"/>
      <c r="S24" s="36"/>
    </row>
    <row r="25" spans="1:19" ht="15">
      <c r="A25" s="7" t="s">
        <v>308</v>
      </c>
      <c r="B25" s="7"/>
      <c r="C25" s="15"/>
      <c r="D25" s="7"/>
      <c r="E25" s="5"/>
      <c r="F25" s="7"/>
      <c r="G25" s="5"/>
      <c r="H25" s="5"/>
      <c r="I25" s="5"/>
      <c r="K25" s="6" t="s">
        <v>176</v>
      </c>
      <c r="L25" s="34"/>
      <c r="M25" s="36"/>
      <c r="N25" s="34"/>
      <c r="O25" s="36"/>
      <c r="P25" s="34"/>
      <c r="Q25" s="36"/>
      <c r="R25" s="36"/>
      <c r="S25" s="36"/>
    </row>
    <row r="26" spans="1:19" ht="15">
      <c r="A26" s="7" t="s">
        <v>364</v>
      </c>
      <c r="B26" s="7"/>
      <c r="C26" s="15"/>
      <c r="D26" s="7"/>
      <c r="E26" s="5"/>
      <c r="F26" s="7"/>
      <c r="G26" s="5"/>
      <c r="H26" s="5"/>
      <c r="I26" s="5"/>
      <c r="K26" s="6" t="s">
        <v>328</v>
      </c>
      <c r="L26" s="34"/>
      <c r="M26" s="36">
        <v>0</v>
      </c>
      <c r="N26" s="34"/>
      <c r="O26" s="36">
        <v>0</v>
      </c>
      <c r="P26" s="34"/>
      <c r="Q26" s="36">
        <v>0</v>
      </c>
      <c r="R26" s="36"/>
      <c r="S26" s="36">
        <v>0</v>
      </c>
    </row>
    <row r="27" spans="1:19" ht="15">
      <c r="A27" s="7" t="s">
        <v>365</v>
      </c>
      <c r="B27" s="7"/>
      <c r="C27" s="15"/>
      <c r="D27" s="7"/>
      <c r="E27" s="5"/>
      <c r="F27" s="7"/>
      <c r="G27" s="5"/>
      <c r="H27" s="5"/>
      <c r="I27" s="5"/>
      <c r="K27" s="6" t="s">
        <v>380</v>
      </c>
      <c r="L27" s="34"/>
      <c r="M27" s="15"/>
      <c r="N27" s="134"/>
      <c r="O27" s="15"/>
      <c r="P27" s="134"/>
      <c r="Q27" s="15"/>
      <c r="R27" s="15"/>
      <c r="S27" s="15"/>
    </row>
    <row r="28" spans="1:19" ht="15">
      <c r="A28" s="7" t="s">
        <v>309</v>
      </c>
      <c r="B28" s="7"/>
      <c r="C28" s="15"/>
      <c r="D28" s="7"/>
      <c r="E28" s="5"/>
      <c r="F28" s="7"/>
      <c r="G28" s="5"/>
      <c r="H28" s="5"/>
      <c r="I28" s="5"/>
      <c r="K28" s="6" t="s">
        <v>329</v>
      </c>
      <c r="L28" s="34"/>
      <c r="M28" s="15"/>
      <c r="N28" s="134"/>
      <c r="O28" s="15"/>
      <c r="P28" s="134"/>
      <c r="Q28" s="15"/>
      <c r="R28" s="15"/>
      <c r="S28" s="15"/>
    </row>
    <row r="29" spans="1:19" ht="15">
      <c r="A29" s="7" t="s">
        <v>10</v>
      </c>
      <c r="B29" s="7"/>
      <c r="C29" s="33"/>
      <c r="D29" s="7"/>
      <c r="E29" s="51"/>
      <c r="F29" s="7"/>
      <c r="G29" s="51"/>
      <c r="H29" s="5"/>
      <c r="I29" s="51"/>
      <c r="K29" s="6" t="s">
        <v>330</v>
      </c>
      <c r="L29" s="34"/>
      <c r="M29" s="15"/>
      <c r="N29" s="134"/>
      <c r="O29" s="15"/>
      <c r="P29" s="134"/>
      <c r="Q29" s="15"/>
      <c r="R29" s="15"/>
      <c r="S29" s="15"/>
    </row>
    <row r="30" spans="1:19" ht="15">
      <c r="A30" s="34" t="s">
        <v>187</v>
      </c>
      <c r="B30" s="34"/>
      <c r="C30" s="33">
        <f>SUM(C11:C29)</f>
        <v>0</v>
      </c>
      <c r="D30" s="134"/>
      <c r="E30" s="33">
        <f>SUM(E11:E29)</f>
        <v>0</v>
      </c>
      <c r="F30" s="134"/>
      <c r="G30" s="33">
        <f>SUM(G11:G29)</f>
        <v>0</v>
      </c>
      <c r="H30" s="15"/>
      <c r="I30" s="33">
        <f>SUM(I11:I29)</f>
        <v>0</v>
      </c>
      <c r="K30" s="6" t="s">
        <v>331</v>
      </c>
      <c r="L30" s="34"/>
      <c r="M30" s="15"/>
      <c r="N30" s="134"/>
      <c r="O30" s="15"/>
      <c r="P30" s="134"/>
      <c r="Q30" s="15"/>
      <c r="R30" s="15"/>
      <c r="S30" s="15"/>
    </row>
    <row r="31" spans="1:19" ht="15">
      <c r="A31" s="34"/>
      <c r="B31" s="34"/>
      <c r="C31" s="15"/>
      <c r="D31" s="134"/>
      <c r="E31" s="15"/>
      <c r="F31" s="134"/>
      <c r="G31" s="15"/>
      <c r="H31" s="15"/>
      <c r="I31" s="15"/>
      <c r="K31" s="6" t="s">
        <v>332</v>
      </c>
      <c r="L31" s="34"/>
      <c r="M31" s="15"/>
      <c r="N31" s="134"/>
      <c r="O31" s="15"/>
      <c r="P31" s="134"/>
      <c r="Q31" s="15"/>
      <c r="R31" s="15"/>
      <c r="S31" s="15"/>
    </row>
    <row r="32" spans="1:19" ht="15">
      <c r="A32" s="6" t="s">
        <v>182</v>
      </c>
      <c r="B32" s="34"/>
      <c r="C32" s="15"/>
      <c r="D32" s="134"/>
      <c r="E32" s="15"/>
      <c r="F32" s="134"/>
      <c r="G32" s="15"/>
      <c r="H32" s="15"/>
      <c r="I32" s="15"/>
      <c r="K32" s="6" t="s">
        <v>390</v>
      </c>
      <c r="L32" s="34"/>
      <c r="M32" s="15"/>
      <c r="N32" s="134"/>
      <c r="O32" s="15"/>
      <c r="P32" s="134"/>
      <c r="Q32" s="15"/>
      <c r="R32" s="15"/>
      <c r="S32" s="15"/>
    </row>
    <row r="33" spans="1:19" ht="15">
      <c r="A33" s="6" t="s">
        <v>310</v>
      </c>
      <c r="B33" s="34"/>
      <c r="C33" s="15"/>
      <c r="D33" s="7"/>
      <c r="E33" s="5"/>
      <c r="F33" s="7"/>
      <c r="G33" s="5"/>
      <c r="H33" s="5"/>
      <c r="I33" s="5"/>
      <c r="K33" s="6" t="s">
        <v>391</v>
      </c>
      <c r="L33" s="34"/>
      <c r="M33" s="15"/>
      <c r="N33" s="134"/>
      <c r="O33" s="15"/>
      <c r="P33" s="134"/>
      <c r="Q33" s="15"/>
      <c r="R33" s="15"/>
      <c r="S33" s="15"/>
    </row>
    <row r="34" spans="1:19" ht="15">
      <c r="A34" s="6" t="s">
        <v>311</v>
      </c>
      <c r="B34" s="34"/>
      <c r="C34" s="33"/>
      <c r="D34" s="7"/>
      <c r="E34" s="51"/>
      <c r="F34" s="7"/>
      <c r="G34" s="51"/>
      <c r="H34" s="5"/>
      <c r="I34" s="51"/>
      <c r="K34" s="6" t="s">
        <v>333</v>
      </c>
      <c r="L34" s="34"/>
      <c r="M34" s="15"/>
      <c r="N34" s="134"/>
      <c r="O34" s="15"/>
      <c r="P34" s="134"/>
      <c r="Q34" s="15"/>
      <c r="R34" s="15"/>
      <c r="S34" s="15"/>
    </row>
    <row r="35" spans="1:19" ht="15">
      <c r="A35" s="34" t="s">
        <v>188</v>
      </c>
      <c r="B35" s="34"/>
      <c r="C35" s="33">
        <f>SUM(C33:C34)</f>
        <v>0</v>
      </c>
      <c r="D35" s="134"/>
      <c r="E35" s="33">
        <f>SUM(E33:E34)</f>
        <v>0</v>
      </c>
      <c r="F35" s="134"/>
      <c r="G35" s="33">
        <f>SUM(G33:G34)</f>
        <v>0</v>
      </c>
      <c r="H35" s="15"/>
      <c r="I35" s="33">
        <f>SUM(I33:I34)</f>
        <v>0</v>
      </c>
      <c r="K35" s="6" t="s">
        <v>328</v>
      </c>
      <c r="M35" s="130"/>
      <c r="N35" s="130"/>
      <c r="O35" s="130"/>
      <c r="P35" s="130"/>
      <c r="Q35" s="130"/>
      <c r="R35" s="130"/>
      <c r="S35" s="130"/>
    </row>
    <row r="36" spans="1:19" ht="15">
      <c r="A36" s="34"/>
      <c r="B36" s="34"/>
      <c r="C36" s="15"/>
      <c r="D36" s="134"/>
      <c r="E36" s="15"/>
      <c r="F36" s="134"/>
      <c r="G36" s="15"/>
      <c r="H36" s="15"/>
      <c r="I36" s="15"/>
      <c r="K36" s="6" t="s">
        <v>334</v>
      </c>
      <c r="M36" s="15"/>
      <c r="N36" s="134"/>
      <c r="O36" s="15"/>
      <c r="P36" s="134"/>
      <c r="Q36" s="15"/>
      <c r="R36" s="15"/>
      <c r="S36" s="15"/>
    </row>
    <row r="37" spans="1:18" ht="15">
      <c r="A37" s="34" t="s">
        <v>189</v>
      </c>
      <c r="B37" s="34"/>
      <c r="C37" s="33">
        <f>+C30+C35</f>
        <v>0</v>
      </c>
      <c r="D37" s="134"/>
      <c r="E37" s="33">
        <f>+E30+E35</f>
        <v>0</v>
      </c>
      <c r="F37" s="134"/>
      <c r="G37" s="33">
        <f>+G30+G35</f>
        <v>0</v>
      </c>
      <c r="H37" s="15"/>
      <c r="I37" s="33">
        <f>+I30+I35</f>
        <v>0</v>
      </c>
      <c r="K37" s="6" t="s">
        <v>88</v>
      </c>
      <c r="R37" s="138"/>
    </row>
    <row r="38" spans="1:19" ht="15">
      <c r="A38" s="17"/>
      <c r="B38" s="17"/>
      <c r="C38" s="77"/>
      <c r="D38" s="77"/>
      <c r="E38" s="77"/>
      <c r="F38" s="77"/>
      <c r="G38" s="77"/>
      <c r="H38" s="77"/>
      <c r="I38" s="77"/>
      <c r="K38" s="6" t="s">
        <v>89</v>
      </c>
      <c r="L38" s="34"/>
      <c r="M38" s="15"/>
      <c r="N38" s="134"/>
      <c r="O38" s="15"/>
      <c r="P38" s="134"/>
      <c r="Q38" s="15"/>
      <c r="R38" s="15"/>
      <c r="S38" s="15"/>
    </row>
    <row r="39" spans="1:19" ht="15">
      <c r="A39" s="22" t="s">
        <v>11</v>
      </c>
      <c r="B39" s="22"/>
      <c r="C39" s="9"/>
      <c r="D39" s="22"/>
      <c r="E39" s="22"/>
      <c r="F39" s="22"/>
      <c r="G39" s="22"/>
      <c r="H39" s="22"/>
      <c r="I39" s="22"/>
      <c r="K39" s="6" t="s">
        <v>177</v>
      </c>
      <c r="L39" s="34"/>
      <c r="M39" s="15"/>
      <c r="N39" s="134"/>
      <c r="O39" s="15"/>
      <c r="P39" s="134"/>
      <c r="Q39" s="15"/>
      <c r="R39" s="15"/>
      <c r="S39" s="15"/>
    </row>
    <row r="40" spans="1:19" ht="15">
      <c r="A40" s="7" t="s">
        <v>179</v>
      </c>
      <c r="B40" s="22"/>
      <c r="C40" s="9"/>
      <c r="D40" s="22"/>
      <c r="E40" s="22"/>
      <c r="F40" s="22"/>
      <c r="G40" s="22"/>
      <c r="H40" s="22"/>
      <c r="I40" s="22"/>
      <c r="K40" s="6" t="s">
        <v>178</v>
      </c>
      <c r="L40" s="34"/>
      <c r="M40" s="15"/>
      <c r="N40" s="134"/>
      <c r="O40" s="15"/>
      <c r="P40" s="134"/>
      <c r="Q40" s="15"/>
      <c r="R40" s="15"/>
      <c r="S40" s="15"/>
    </row>
    <row r="41" spans="1:19" ht="15">
      <c r="A41" s="7" t="s">
        <v>141</v>
      </c>
      <c r="B41" s="7"/>
      <c r="C41" s="36"/>
      <c r="D41" s="7"/>
      <c r="E41" s="6"/>
      <c r="F41" s="7"/>
      <c r="G41" s="6"/>
      <c r="H41" s="6"/>
      <c r="I41" s="5"/>
      <c r="K41" s="21" t="s">
        <v>198</v>
      </c>
      <c r="L41" s="34"/>
      <c r="M41" s="33"/>
      <c r="N41" s="134"/>
      <c r="O41" s="33"/>
      <c r="P41" s="134"/>
      <c r="Q41" s="33"/>
      <c r="R41" s="15"/>
      <c r="S41" s="33"/>
    </row>
    <row r="42" spans="1:19" ht="15">
      <c r="A42" s="7" t="s">
        <v>312</v>
      </c>
      <c r="B42" s="7"/>
      <c r="C42" s="15"/>
      <c r="D42" s="6"/>
      <c r="E42" s="5"/>
      <c r="F42" s="6"/>
      <c r="G42" s="5"/>
      <c r="H42" s="6"/>
      <c r="I42" s="5"/>
      <c r="K42" s="34" t="s">
        <v>199</v>
      </c>
      <c r="L42" s="34"/>
      <c r="M42" s="33">
        <f>SUM(M26:M41)</f>
        <v>0</v>
      </c>
      <c r="N42" s="134"/>
      <c r="O42" s="33">
        <f>SUM(O26:O41)</f>
        <v>0</v>
      </c>
      <c r="P42" s="134"/>
      <c r="Q42" s="33">
        <f>SUM(Q26:Q41)</f>
        <v>0</v>
      </c>
      <c r="R42" s="15"/>
      <c r="S42" s="33">
        <f>SUM(S26:S41)</f>
        <v>0</v>
      </c>
    </row>
    <row r="43" spans="1:19" ht="15">
      <c r="A43" s="7" t="s">
        <v>313</v>
      </c>
      <c r="B43" s="7"/>
      <c r="C43" s="15"/>
      <c r="D43" s="5"/>
      <c r="E43" s="5"/>
      <c r="F43" s="7"/>
      <c r="G43" s="5"/>
      <c r="H43" s="6"/>
      <c r="I43" s="5"/>
      <c r="K43" s="34"/>
      <c r="L43" s="34"/>
      <c r="M43" s="15"/>
      <c r="N43" s="134"/>
      <c r="O43" s="15"/>
      <c r="P43" s="134"/>
      <c r="Q43" s="15"/>
      <c r="R43" s="15"/>
      <c r="S43" s="15"/>
    </row>
    <row r="44" spans="1:19" ht="15">
      <c r="A44" s="7" t="s">
        <v>314</v>
      </c>
      <c r="B44" s="7"/>
      <c r="C44" s="15"/>
      <c r="D44" s="5"/>
      <c r="E44" s="5"/>
      <c r="F44" s="7"/>
      <c r="G44" s="5"/>
      <c r="H44" s="6"/>
      <c r="I44" s="5"/>
      <c r="K44" s="6" t="s">
        <v>182</v>
      </c>
      <c r="L44" s="34"/>
      <c r="M44" s="15"/>
      <c r="N44" s="134"/>
      <c r="O44" s="15"/>
      <c r="P44" s="134"/>
      <c r="Q44" s="15"/>
      <c r="R44" s="15"/>
      <c r="S44" s="15"/>
    </row>
    <row r="45" spans="1:19" ht="15">
      <c r="A45" s="7" t="s">
        <v>315</v>
      </c>
      <c r="B45" s="7"/>
      <c r="C45" s="15"/>
      <c r="D45" s="5"/>
      <c r="E45" s="5"/>
      <c r="F45" s="7"/>
      <c r="G45" s="5"/>
      <c r="H45" s="6"/>
      <c r="I45" s="5"/>
      <c r="K45" s="6" t="s">
        <v>177</v>
      </c>
      <c r="L45" s="34"/>
      <c r="M45" s="15"/>
      <c r="N45" s="134"/>
      <c r="O45" s="15"/>
      <c r="P45" s="134"/>
      <c r="Q45" s="15"/>
      <c r="R45" s="15"/>
      <c r="S45" s="15"/>
    </row>
    <row r="46" spans="1:19" ht="15">
      <c r="A46" s="7" t="s">
        <v>316</v>
      </c>
      <c r="B46" s="7"/>
      <c r="C46" s="15"/>
      <c r="D46" s="5"/>
      <c r="E46" s="5"/>
      <c r="F46" s="7"/>
      <c r="G46" s="5"/>
      <c r="H46" s="6"/>
      <c r="I46" s="5"/>
      <c r="K46" s="6" t="s">
        <v>198</v>
      </c>
      <c r="L46" s="34"/>
      <c r="M46" s="33"/>
      <c r="N46" s="134"/>
      <c r="O46" s="33"/>
      <c r="P46" s="134"/>
      <c r="Q46" s="33"/>
      <c r="R46" s="15"/>
      <c r="S46" s="33"/>
    </row>
    <row r="47" spans="1:19" ht="15">
      <c r="A47" s="7" t="s">
        <v>317</v>
      </c>
      <c r="B47" s="7"/>
      <c r="C47" s="15"/>
      <c r="D47" s="5"/>
      <c r="E47" s="5"/>
      <c r="F47" s="7"/>
      <c r="G47" s="5"/>
      <c r="H47" s="6"/>
      <c r="I47" s="5"/>
      <c r="K47" s="34" t="s">
        <v>200</v>
      </c>
      <c r="L47" s="34"/>
      <c r="M47" s="235">
        <f>+M45+M46</f>
        <v>0</v>
      </c>
      <c r="N47" s="134"/>
      <c r="O47" s="235">
        <f>+O45+O46</f>
        <v>0</v>
      </c>
      <c r="P47" s="134"/>
      <c r="Q47" s="235">
        <f>+Q45+Q46</f>
        <v>0</v>
      </c>
      <c r="R47" s="15"/>
      <c r="S47" s="235">
        <f>+S45+S46</f>
        <v>0</v>
      </c>
    </row>
    <row r="48" spans="1:19" ht="15">
      <c r="A48" s="7" t="s">
        <v>318</v>
      </c>
      <c r="B48" s="7"/>
      <c r="C48" s="15"/>
      <c r="D48" s="5"/>
      <c r="E48" s="5"/>
      <c r="F48" s="7"/>
      <c r="G48" s="5"/>
      <c r="H48" s="6"/>
      <c r="I48" s="5"/>
      <c r="K48" s="34"/>
      <c r="L48" s="34"/>
      <c r="M48" s="15"/>
      <c r="N48" s="134"/>
      <c r="O48" s="15"/>
      <c r="P48" s="134"/>
      <c r="Q48" s="15"/>
      <c r="R48" s="15"/>
      <c r="S48" s="15"/>
    </row>
    <row r="49" spans="1:19" ht="15">
      <c r="A49" s="7" t="s">
        <v>319</v>
      </c>
      <c r="B49" s="7"/>
      <c r="C49" s="15"/>
      <c r="D49" s="5"/>
      <c r="E49" s="5"/>
      <c r="F49" s="7"/>
      <c r="G49" s="5"/>
      <c r="H49" s="6"/>
      <c r="I49" s="5"/>
      <c r="K49" s="34" t="s">
        <v>184</v>
      </c>
      <c r="L49" s="34"/>
      <c r="M49" s="33">
        <f>+M42+M47</f>
        <v>0</v>
      </c>
      <c r="N49" s="134"/>
      <c r="O49" s="33">
        <f>+O42+O47</f>
        <v>0</v>
      </c>
      <c r="P49" s="134"/>
      <c r="Q49" s="33">
        <f>+Q42+Q47</f>
        <v>0</v>
      </c>
      <c r="R49" s="15"/>
      <c r="S49" s="33">
        <f>+S42+S47</f>
        <v>0</v>
      </c>
    </row>
    <row r="50" spans="1:19" ht="15">
      <c r="A50" s="7" t="s">
        <v>320</v>
      </c>
      <c r="B50" s="7"/>
      <c r="C50" s="15"/>
      <c r="D50" s="5"/>
      <c r="E50" s="5"/>
      <c r="F50" s="7"/>
      <c r="G50" s="5"/>
      <c r="H50" s="6"/>
      <c r="I50" s="5"/>
      <c r="K50" s="34"/>
      <c r="L50" s="34"/>
      <c r="M50" s="15"/>
      <c r="N50" s="134"/>
      <c r="O50" s="15"/>
      <c r="P50" s="134"/>
      <c r="Q50" s="15"/>
      <c r="R50" s="15"/>
      <c r="S50" s="15"/>
    </row>
    <row r="51" spans="1:19" ht="15">
      <c r="A51" s="7" t="s">
        <v>321</v>
      </c>
      <c r="B51" s="7"/>
      <c r="C51" s="15"/>
      <c r="D51" s="5"/>
      <c r="E51" s="5"/>
      <c r="F51" s="7"/>
      <c r="G51" s="5"/>
      <c r="H51" s="6"/>
      <c r="I51" s="5"/>
      <c r="K51" s="237" t="s">
        <v>93</v>
      </c>
      <c r="L51" s="34"/>
      <c r="M51" s="15"/>
      <c r="N51" s="134"/>
      <c r="O51" s="15"/>
      <c r="P51" s="134"/>
      <c r="Q51" s="15"/>
      <c r="R51" s="15"/>
      <c r="S51" s="15"/>
    </row>
    <row r="52" spans="1:19" ht="15">
      <c r="A52" s="7" t="s">
        <v>142</v>
      </c>
      <c r="B52" s="7"/>
      <c r="C52" s="15"/>
      <c r="D52" s="5"/>
      <c r="E52" s="5"/>
      <c r="F52" s="7"/>
      <c r="G52" s="5"/>
      <c r="H52" s="5"/>
      <c r="I52" s="5"/>
      <c r="K52" s="6" t="s">
        <v>90</v>
      </c>
      <c r="L52" s="34"/>
      <c r="M52" s="15">
        <f>+M42-M19</f>
        <v>0</v>
      </c>
      <c r="N52" s="134"/>
      <c r="O52" s="15">
        <f>+O42-O19</f>
        <v>0</v>
      </c>
      <c r="P52" s="134"/>
      <c r="Q52" s="15">
        <f>+Q42-Q19</f>
        <v>0</v>
      </c>
      <c r="R52" s="15"/>
      <c r="S52" s="15">
        <f>+S42-S19</f>
        <v>0</v>
      </c>
    </row>
    <row r="53" spans="1:19" ht="15">
      <c r="A53" s="7" t="s">
        <v>322</v>
      </c>
      <c r="C53" s="139"/>
      <c r="D53" s="139"/>
      <c r="E53" s="139"/>
      <c r="G53" s="139"/>
      <c r="I53" s="133"/>
      <c r="K53" s="6" t="s">
        <v>195</v>
      </c>
      <c r="L53" s="34"/>
      <c r="M53" s="33">
        <f>+M47-M20</f>
        <v>0</v>
      </c>
      <c r="N53" s="134"/>
      <c r="O53" s="33">
        <f>+O47-O20</f>
        <v>0</v>
      </c>
      <c r="P53" s="134"/>
      <c r="Q53" s="33">
        <f>+Q47-Q20</f>
        <v>0</v>
      </c>
      <c r="R53" s="15"/>
      <c r="S53" s="33">
        <f>+S47-S20</f>
        <v>0</v>
      </c>
    </row>
    <row r="54" spans="1:19" ht="15.75" thickBot="1">
      <c r="A54" s="7" t="s">
        <v>323</v>
      </c>
      <c r="B54" s="7"/>
      <c r="C54" s="15"/>
      <c r="D54" s="5"/>
      <c r="E54" s="5"/>
      <c r="F54" s="7"/>
      <c r="G54" s="5"/>
      <c r="H54" s="5"/>
      <c r="I54" s="5"/>
      <c r="K54" s="34" t="s">
        <v>201</v>
      </c>
      <c r="L54" s="34"/>
      <c r="M54" s="35">
        <f>+M52+M53</f>
        <v>0</v>
      </c>
      <c r="N54" s="34"/>
      <c r="O54" s="35">
        <f>+O52+O53</f>
        <v>0</v>
      </c>
      <c r="P54" s="34"/>
      <c r="Q54" s="35">
        <f>+Q52+Q53</f>
        <v>0</v>
      </c>
      <c r="R54" s="36"/>
      <c r="S54" s="35">
        <f>+S52+S53</f>
        <v>0</v>
      </c>
    </row>
    <row r="55" spans="1:9" ht="15.75" thickTop="1">
      <c r="A55" s="7" t="s">
        <v>383</v>
      </c>
      <c r="B55" s="7"/>
      <c r="C55" s="15"/>
      <c r="D55" s="5"/>
      <c r="E55" s="5"/>
      <c r="F55" s="7"/>
      <c r="G55" s="5"/>
      <c r="H55" s="5"/>
      <c r="I55" s="5"/>
    </row>
    <row r="56" spans="1:9" ht="15">
      <c r="A56" s="7" t="s">
        <v>335</v>
      </c>
      <c r="B56" s="7"/>
      <c r="C56" s="15"/>
      <c r="D56" s="5"/>
      <c r="E56" s="5"/>
      <c r="F56" s="7"/>
      <c r="G56" s="5"/>
      <c r="H56" s="5"/>
      <c r="I56" s="5"/>
    </row>
    <row r="57" spans="1:9" ht="15">
      <c r="A57" s="21" t="s">
        <v>324</v>
      </c>
      <c r="B57" s="7">
        <v>1</v>
      </c>
      <c r="C57" s="15"/>
      <c r="D57" s="5"/>
      <c r="E57" s="5"/>
      <c r="F57" s="7"/>
      <c r="G57" s="5"/>
      <c r="H57" s="5"/>
      <c r="I57" s="5"/>
    </row>
    <row r="58" spans="1:9" ht="15">
      <c r="A58" s="7" t="s">
        <v>317</v>
      </c>
      <c r="B58" s="7"/>
      <c r="C58" s="15"/>
      <c r="D58" s="5"/>
      <c r="E58" s="5"/>
      <c r="F58" s="7"/>
      <c r="G58" s="5"/>
      <c r="H58" s="5"/>
      <c r="I58" s="5"/>
    </row>
    <row r="59" spans="1:9" ht="15">
      <c r="A59" s="7" t="s">
        <v>318</v>
      </c>
      <c r="B59" s="7"/>
      <c r="C59" s="15"/>
      <c r="D59" s="5"/>
      <c r="E59" s="5"/>
      <c r="F59" s="7"/>
      <c r="G59" s="5"/>
      <c r="H59" s="5"/>
      <c r="I59" s="5"/>
    </row>
    <row r="60" spans="1:9" ht="15">
      <c r="A60" s="7" t="s">
        <v>319</v>
      </c>
      <c r="B60" s="7"/>
      <c r="C60" s="15"/>
      <c r="D60" s="5"/>
      <c r="E60" s="5"/>
      <c r="F60" s="7"/>
      <c r="G60" s="5"/>
      <c r="H60" s="5"/>
      <c r="I60" s="5"/>
    </row>
    <row r="61" spans="1:9" ht="15">
      <c r="A61" s="7" t="s">
        <v>320</v>
      </c>
      <c r="B61" s="7"/>
      <c r="C61" s="15"/>
      <c r="D61" s="5"/>
      <c r="E61" s="5"/>
      <c r="F61" s="7"/>
      <c r="G61" s="5"/>
      <c r="H61" s="5"/>
      <c r="I61" s="5"/>
    </row>
    <row r="62" spans="1:9" ht="15">
      <c r="A62" s="7" t="s">
        <v>321</v>
      </c>
      <c r="B62" s="7"/>
      <c r="C62" s="15"/>
      <c r="D62" s="5"/>
      <c r="E62" s="5"/>
      <c r="F62" s="7"/>
      <c r="G62" s="5"/>
      <c r="H62" s="5"/>
      <c r="I62" s="5"/>
    </row>
    <row r="63" spans="1:19" ht="15">
      <c r="A63" s="7" t="s">
        <v>143</v>
      </c>
      <c r="B63" s="7"/>
      <c r="C63" s="15"/>
      <c r="D63" s="7"/>
      <c r="E63" s="5"/>
      <c r="F63" s="7"/>
      <c r="G63" s="5"/>
      <c r="H63" s="5"/>
      <c r="I63" s="5"/>
      <c r="K63" s="17"/>
      <c r="L63" s="17"/>
      <c r="M63" s="77"/>
      <c r="N63" s="77"/>
      <c r="O63" s="77"/>
      <c r="P63" s="77"/>
      <c r="Q63" s="77"/>
      <c r="R63" s="77"/>
      <c r="S63" s="77"/>
    </row>
    <row r="64" spans="1:19" ht="15">
      <c r="A64" s="7" t="s">
        <v>325</v>
      </c>
      <c r="B64" s="7"/>
      <c r="C64" s="33"/>
      <c r="D64" s="5"/>
      <c r="E64" s="51"/>
      <c r="F64" s="7"/>
      <c r="G64" s="51"/>
      <c r="H64" s="5"/>
      <c r="I64" s="51"/>
      <c r="K64" s="17"/>
      <c r="L64" s="17"/>
      <c r="M64" s="77"/>
      <c r="N64" s="77"/>
      <c r="O64" s="77"/>
      <c r="P64" s="77"/>
      <c r="Q64" s="77"/>
      <c r="R64" s="77"/>
      <c r="S64" s="77"/>
    </row>
    <row r="65" spans="1:19" ht="15">
      <c r="A65" s="18" t="s">
        <v>190</v>
      </c>
      <c r="B65" s="7"/>
      <c r="C65" s="33">
        <f>SUM(C42:C64)</f>
        <v>0</v>
      </c>
      <c r="D65" s="7"/>
      <c r="E65" s="33">
        <f>SUM(E42:E64)</f>
        <v>0</v>
      </c>
      <c r="F65" s="7"/>
      <c r="G65" s="33">
        <f>SUM(G42:G64)</f>
        <v>0</v>
      </c>
      <c r="H65" s="7"/>
      <c r="I65" s="33">
        <f>SUM(I42:I64)</f>
        <v>0</v>
      </c>
      <c r="K65" s="17"/>
      <c r="L65" s="17"/>
      <c r="M65" s="77"/>
      <c r="N65" s="77"/>
      <c r="O65" s="77"/>
      <c r="P65" s="77"/>
      <c r="Q65" s="77"/>
      <c r="R65" s="77"/>
      <c r="S65" s="77"/>
    </row>
    <row r="66" spans="1:19" ht="15">
      <c r="A66" s="18"/>
      <c r="B66" s="7"/>
      <c r="C66" s="15"/>
      <c r="D66" s="7"/>
      <c r="E66" s="15"/>
      <c r="F66" s="7"/>
      <c r="G66" s="15"/>
      <c r="H66" s="7"/>
      <c r="I66" s="78" t="s">
        <v>167</v>
      </c>
      <c r="K66" s="17"/>
      <c r="L66" s="17"/>
      <c r="M66" s="77"/>
      <c r="N66" s="77"/>
      <c r="O66" s="77"/>
      <c r="P66" s="77"/>
      <c r="Q66" s="77"/>
      <c r="R66" s="77"/>
      <c r="S66" s="77"/>
    </row>
    <row r="67" spans="8:19" ht="15">
      <c r="H67" s="54"/>
      <c r="K67" s="17"/>
      <c r="L67" s="17"/>
      <c r="M67" s="77"/>
      <c r="N67" s="77"/>
      <c r="O67" s="77"/>
      <c r="P67" s="77"/>
      <c r="Q67" s="77"/>
      <c r="R67" s="77"/>
      <c r="S67" s="77"/>
    </row>
    <row r="68" spans="8:19" ht="15">
      <c r="H68" s="54"/>
      <c r="K68" s="17"/>
      <c r="L68" s="17"/>
      <c r="M68" s="77"/>
      <c r="N68" s="77"/>
      <c r="O68" s="77"/>
      <c r="P68" s="77"/>
      <c r="Q68" s="77"/>
      <c r="R68" s="77"/>
      <c r="S68" s="77"/>
    </row>
    <row r="69" spans="8:19" ht="15">
      <c r="H69" s="54"/>
      <c r="K69" s="17"/>
      <c r="L69" s="17"/>
      <c r="M69" s="77"/>
      <c r="N69" s="77"/>
      <c r="O69" s="77"/>
      <c r="P69" s="77"/>
      <c r="Q69" s="77"/>
      <c r="R69" s="77"/>
      <c r="S69" s="77"/>
    </row>
    <row r="70" spans="8:19" ht="15">
      <c r="H70" s="54"/>
      <c r="K70" s="17"/>
      <c r="L70" s="17"/>
      <c r="M70" s="77"/>
      <c r="N70" s="77"/>
      <c r="O70" s="77"/>
      <c r="P70" s="77"/>
      <c r="Q70" s="77"/>
      <c r="R70" s="77"/>
      <c r="S70" s="77"/>
    </row>
    <row r="71" spans="8:19" ht="15">
      <c r="H71" s="54"/>
      <c r="K71" s="17"/>
      <c r="L71" s="17"/>
      <c r="M71" s="77"/>
      <c r="N71" s="77"/>
      <c r="O71" s="77"/>
      <c r="P71" s="77"/>
      <c r="Q71" s="77"/>
      <c r="R71" s="77"/>
      <c r="S71" s="77"/>
    </row>
    <row r="72" spans="8:19" ht="15">
      <c r="H72" s="54"/>
      <c r="K72" s="17"/>
      <c r="L72" s="17"/>
      <c r="M72" s="77"/>
      <c r="N72" s="77"/>
      <c r="O72" s="77"/>
      <c r="P72" s="77"/>
      <c r="Q72" s="77"/>
      <c r="R72" s="77"/>
      <c r="S72" s="77"/>
    </row>
    <row r="73" spans="8:19" ht="15">
      <c r="H73" s="54"/>
      <c r="K73" s="17"/>
      <c r="L73" s="17"/>
      <c r="M73" s="77"/>
      <c r="N73" s="77"/>
      <c r="O73" s="77"/>
      <c r="P73" s="77"/>
      <c r="Q73" s="77"/>
      <c r="R73" s="77"/>
      <c r="S73" s="77"/>
    </row>
    <row r="74" spans="8:19" ht="15">
      <c r="H74" s="54"/>
      <c r="K74" s="17"/>
      <c r="L74" s="17"/>
      <c r="M74" s="77"/>
      <c r="N74" s="77"/>
      <c r="O74" s="77"/>
      <c r="P74" s="77"/>
      <c r="Q74" s="77"/>
      <c r="R74" s="77"/>
      <c r="S74" s="77"/>
    </row>
    <row r="75" spans="8:19" ht="15">
      <c r="H75" s="54"/>
      <c r="K75" s="17"/>
      <c r="L75" s="17"/>
      <c r="M75" s="77"/>
      <c r="N75" s="77"/>
      <c r="O75" s="77"/>
      <c r="P75" s="77"/>
      <c r="Q75" s="77"/>
      <c r="R75" s="77"/>
      <c r="S75" s="77"/>
    </row>
    <row r="76" spans="8:19" ht="15">
      <c r="H76" s="54"/>
      <c r="K76" s="17"/>
      <c r="L76" s="17"/>
      <c r="M76" s="77"/>
      <c r="N76" s="77"/>
      <c r="O76" s="77"/>
      <c r="P76" s="77"/>
      <c r="Q76" s="77"/>
      <c r="R76" s="77"/>
      <c r="S76" s="77"/>
    </row>
    <row r="77" spans="8:19" ht="15">
      <c r="H77" s="54"/>
      <c r="K77" s="17"/>
      <c r="L77" s="17"/>
      <c r="M77" s="77"/>
      <c r="N77" s="77"/>
      <c r="O77" s="77"/>
      <c r="P77" s="77"/>
      <c r="Q77" s="77"/>
      <c r="R77" s="77"/>
      <c r="S77" s="77"/>
    </row>
    <row r="78" spans="8:19" ht="15">
      <c r="H78" s="54"/>
      <c r="K78" s="17"/>
      <c r="L78" s="17"/>
      <c r="M78" s="77"/>
      <c r="N78" s="77"/>
      <c r="O78" s="77"/>
      <c r="P78" s="77"/>
      <c r="Q78" s="77"/>
      <c r="R78" s="77"/>
      <c r="S78" s="77"/>
    </row>
    <row r="79" spans="8:19" ht="15">
      <c r="H79" s="54"/>
      <c r="K79" s="17"/>
      <c r="L79" s="17"/>
      <c r="M79" s="77"/>
      <c r="N79" s="77"/>
      <c r="O79" s="77"/>
      <c r="P79" s="77"/>
      <c r="Q79" s="77"/>
      <c r="R79" s="77"/>
      <c r="S79" s="77"/>
    </row>
    <row r="80" spans="8:19" ht="15">
      <c r="H80" s="54"/>
      <c r="K80" s="17"/>
      <c r="L80" s="17"/>
      <c r="M80" s="77"/>
      <c r="N80" s="77"/>
      <c r="O80" s="77"/>
      <c r="P80" s="77"/>
      <c r="Q80" s="77"/>
      <c r="R80" s="77"/>
      <c r="S80" s="77"/>
    </row>
    <row r="81" spans="8:20" ht="15">
      <c r="H81" s="54"/>
      <c r="K81" s="204"/>
      <c r="L81" s="34"/>
      <c r="M81" s="36"/>
      <c r="N81" s="34"/>
      <c r="O81" s="36"/>
      <c r="P81" s="34"/>
      <c r="Q81" s="36"/>
      <c r="R81" s="36"/>
      <c r="S81" s="36"/>
      <c r="T81" s="138"/>
    </row>
    <row r="82" spans="8:20" ht="15">
      <c r="H82" s="54"/>
      <c r="K82" s="204"/>
      <c r="L82" s="34"/>
      <c r="M82" s="36"/>
      <c r="N82" s="34"/>
      <c r="O82" s="36"/>
      <c r="P82" s="34"/>
      <c r="Q82" s="36"/>
      <c r="R82" s="36"/>
      <c r="S82" s="36"/>
      <c r="T82" s="138"/>
    </row>
    <row r="83" spans="8:20" ht="15">
      <c r="H83" s="54"/>
      <c r="K83" s="6"/>
      <c r="L83" s="34"/>
      <c r="M83" s="36"/>
      <c r="N83" s="34"/>
      <c r="O83" s="36"/>
      <c r="P83" s="34"/>
      <c r="Q83" s="36"/>
      <c r="R83" s="36"/>
      <c r="S83" s="36"/>
      <c r="T83" s="138"/>
    </row>
    <row r="84" spans="8:20" ht="15">
      <c r="H84" s="54"/>
      <c r="K84" s="6"/>
      <c r="L84" s="34"/>
      <c r="M84" s="36"/>
      <c r="N84" s="34"/>
      <c r="O84" s="36"/>
      <c r="P84" s="34"/>
      <c r="Q84" s="36"/>
      <c r="R84" s="36"/>
      <c r="S84" s="36"/>
      <c r="T84" s="138"/>
    </row>
    <row r="85" spans="8:20" ht="15">
      <c r="H85" s="54"/>
      <c r="K85" s="6"/>
      <c r="L85" s="34"/>
      <c r="M85" s="15"/>
      <c r="N85" s="134"/>
      <c r="O85" s="15"/>
      <c r="P85" s="134"/>
      <c r="Q85" s="15"/>
      <c r="R85" s="15"/>
      <c r="S85" s="15"/>
      <c r="T85" s="138"/>
    </row>
    <row r="86" spans="8:20" ht="15">
      <c r="H86" s="54"/>
      <c r="K86" s="6"/>
      <c r="L86" s="34"/>
      <c r="M86" s="15"/>
      <c r="N86" s="134"/>
      <c r="O86" s="15"/>
      <c r="P86" s="134"/>
      <c r="Q86" s="15"/>
      <c r="R86" s="15"/>
      <c r="S86" s="15"/>
      <c r="T86" s="138"/>
    </row>
    <row r="87" spans="8:20" ht="15">
      <c r="H87" s="54"/>
      <c r="K87" s="6"/>
      <c r="L87" s="34"/>
      <c r="M87" s="15"/>
      <c r="N87" s="134"/>
      <c r="O87" s="15"/>
      <c r="P87" s="134"/>
      <c r="Q87" s="15"/>
      <c r="R87" s="15"/>
      <c r="S87" s="15"/>
      <c r="T87" s="138"/>
    </row>
    <row r="88" spans="8:20" ht="15">
      <c r="H88" s="54"/>
      <c r="K88" s="6"/>
      <c r="L88" s="34"/>
      <c r="M88" s="15"/>
      <c r="N88" s="134"/>
      <c r="O88" s="15"/>
      <c r="P88" s="134"/>
      <c r="Q88" s="15"/>
      <c r="R88" s="15"/>
      <c r="S88" s="15"/>
      <c r="T88" s="138"/>
    </row>
    <row r="89" spans="8:20" ht="15">
      <c r="H89" s="54"/>
      <c r="K89" s="34"/>
      <c r="L89" s="34"/>
      <c r="M89" s="15"/>
      <c r="N89" s="134"/>
      <c r="O89" s="15"/>
      <c r="P89" s="134"/>
      <c r="Q89" s="15"/>
      <c r="R89" s="15"/>
      <c r="S89" s="15"/>
      <c r="T89" s="138"/>
    </row>
    <row r="90" spans="8:20" ht="15">
      <c r="H90" s="54"/>
      <c r="K90" s="34"/>
      <c r="L90" s="34"/>
      <c r="M90" s="15"/>
      <c r="N90" s="134"/>
      <c r="O90" s="15"/>
      <c r="P90" s="134"/>
      <c r="Q90" s="15"/>
      <c r="R90" s="15"/>
      <c r="S90" s="15"/>
      <c r="T90" s="138"/>
    </row>
    <row r="91" spans="8:20" ht="15">
      <c r="H91" s="54"/>
      <c r="K91" s="34"/>
      <c r="L91" s="34"/>
      <c r="M91" s="15"/>
      <c r="N91" s="134"/>
      <c r="O91" s="15"/>
      <c r="P91" s="134"/>
      <c r="Q91" s="15"/>
      <c r="R91" s="15"/>
      <c r="S91" s="15"/>
      <c r="T91" s="138"/>
    </row>
    <row r="92" spans="8:20" ht="15">
      <c r="H92" s="54"/>
      <c r="K92" s="34"/>
      <c r="L92" s="34"/>
      <c r="M92" s="36"/>
      <c r="N92" s="34"/>
      <c r="O92" s="36"/>
      <c r="P92" s="34"/>
      <c r="Q92" s="36"/>
      <c r="R92" s="36"/>
      <c r="S92" s="36"/>
      <c r="T92" s="138"/>
    </row>
    <row r="93" spans="8:20" ht="15">
      <c r="H93" s="54"/>
      <c r="K93" s="34"/>
      <c r="L93" s="34"/>
      <c r="M93" s="15"/>
      <c r="N93" s="134"/>
      <c r="O93" s="15"/>
      <c r="P93" s="134"/>
      <c r="Q93" s="15"/>
      <c r="R93" s="15"/>
      <c r="S93" s="15"/>
      <c r="T93" s="138"/>
    </row>
    <row r="94" spans="8:20" ht="15">
      <c r="H94" s="54"/>
      <c r="K94" s="7"/>
      <c r="L94" s="7"/>
      <c r="M94" s="15"/>
      <c r="N94" s="7"/>
      <c r="O94" s="7"/>
      <c r="P94" s="7"/>
      <c r="Q94" s="7"/>
      <c r="R94" s="7"/>
      <c r="S94" s="7"/>
      <c r="T94" s="138"/>
    </row>
    <row r="95" spans="8:20" ht="15">
      <c r="H95" s="54"/>
      <c r="K95" s="17"/>
      <c r="L95" s="138"/>
      <c r="M95" s="138"/>
      <c r="N95" s="138"/>
      <c r="O95" s="138"/>
      <c r="P95" s="138"/>
      <c r="Q95" s="138"/>
      <c r="R95" s="138"/>
      <c r="S95" s="138"/>
      <c r="T95" s="138"/>
    </row>
    <row r="96" spans="11:20" ht="12.75">
      <c r="K96" s="138"/>
      <c r="L96" s="138"/>
      <c r="M96" s="138"/>
      <c r="N96" s="138"/>
      <c r="O96" s="138"/>
      <c r="P96" s="138"/>
      <c r="Q96" s="138"/>
      <c r="R96" s="138"/>
      <c r="S96" s="138"/>
      <c r="T96" s="138"/>
    </row>
    <row r="97" spans="8:20" ht="12.75">
      <c r="H97" s="54"/>
      <c r="K97" s="138"/>
      <c r="L97" s="138"/>
      <c r="M97" s="138"/>
      <c r="N97" s="138"/>
      <c r="O97" s="138"/>
      <c r="P97" s="138"/>
      <c r="Q97" s="138"/>
      <c r="R97" s="138"/>
      <c r="S97" s="138"/>
      <c r="T97" s="138"/>
    </row>
    <row r="98" spans="8:20" ht="12.75">
      <c r="H98" s="54"/>
      <c r="K98" s="138"/>
      <c r="L98" s="138"/>
      <c r="M98" s="138"/>
      <c r="N98" s="138"/>
      <c r="O98" s="138"/>
      <c r="P98" s="138"/>
      <c r="Q98" s="138"/>
      <c r="R98" s="138"/>
      <c r="S98" s="138"/>
      <c r="T98" s="138"/>
    </row>
    <row r="99" spans="11:20" ht="12.75">
      <c r="K99" s="138"/>
      <c r="L99" s="138"/>
      <c r="M99" s="138"/>
      <c r="N99" s="138"/>
      <c r="O99" s="138"/>
      <c r="P99" s="138"/>
      <c r="Q99" s="138"/>
      <c r="R99" s="138"/>
      <c r="S99" s="138"/>
      <c r="T99" s="138"/>
    </row>
    <row r="100" spans="11:20" ht="12.75">
      <c r="K100" s="138"/>
      <c r="L100" s="138"/>
      <c r="M100" s="138"/>
      <c r="N100" s="138"/>
      <c r="O100" s="138"/>
      <c r="P100" s="138"/>
      <c r="Q100" s="138"/>
      <c r="R100" s="138"/>
      <c r="S100" s="138"/>
      <c r="T100" s="138"/>
    </row>
    <row r="101" spans="11:20" ht="12.75">
      <c r="K101" s="138"/>
      <c r="L101" s="138"/>
      <c r="M101" s="138"/>
      <c r="N101" s="138"/>
      <c r="O101" s="138"/>
      <c r="P101" s="138"/>
      <c r="Q101" s="138"/>
      <c r="R101" s="138"/>
      <c r="S101" s="138"/>
      <c r="T101" s="138"/>
    </row>
    <row r="102" spans="11:20" ht="12.75">
      <c r="K102" s="138"/>
      <c r="L102" s="138"/>
      <c r="M102" s="138"/>
      <c r="N102" s="138"/>
      <c r="O102" s="138"/>
      <c r="P102" s="138"/>
      <c r="Q102" s="138"/>
      <c r="R102" s="138"/>
      <c r="S102" s="138"/>
      <c r="T102" s="138"/>
    </row>
    <row r="103" spans="11:20" ht="12.75">
      <c r="K103" s="138"/>
      <c r="L103" s="138"/>
      <c r="M103" s="138"/>
      <c r="N103" s="138"/>
      <c r="O103" s="138"/>
      <c r="P103" s="138"/>
      <c r="Q103" s="138"/>
      <c r="R103" s="138"/>
      <c r="S103" s="138"/>
      <c r="T103" s="138"/>
    </row>
    <row r="104" spans="11:20" ht="12.75">
      <c r="K104" s="138"/>
      <c r="L104" s="138"/>
      <c r="M104" s="138"/>
      <c r="N104" s="138"/>
      <c r="O104" s="138"/>
      <c r="P104" s="138"/>
      <c r="Q104" s="138"/>
      <c r="R104" s="138"/>
      <c r="S104" s="138"/>
      <c r="T104" s="138"/>
    </row>
    <row r="105" spans="11:20" ht="12.75">
      <c r="K105" s="138"/>
      <c r="L105" s="138"/>
      <c r="M105" s="138"/>
      <c r="N105" s="138"/>
      <c r="O105" s="138"/>
      <c r="P105" s="138"/>
      <c r="Q105" s="138"/>
      <c r="R105" s="138"/>
      <c r="S105" s="138"/>
      <c r="T105" s="138"/>
    </row>
    <row r="106" spans="11:20" ht="12.75">
      <c r="K106" s="138"/>
      <c r="L106" s="138"/>
      <c r="M106" s="138"/>
      <c r="N106" s="138"/>
      <c r="O106" s="138"/>
      <c r="P106" s="138"/>
      <c r="Q106" s="138"/>
      <c r="R106" s="138"/>
      <c r="S106" s="138"/>
      <c r="T106" s="138"/>
    </row>
    <row r="112" spans="10:11" ht="15">
      <c r="J112" s="21"/>
      <c r="K112" s="21"/>
    </row>
  </sheetData>
  <mergeCells count="8">
    <mergeCell ref="A1:I1"/>
    <mergeCell ref="A2:I2"/>
    <mergeCell ref="A3:I3"/>
    <mergeCell ref="A4:I4"/>
    <mergeCell ref="K1:S1"/>
    <mergeCell ref="K2:S2"/>
    <mergeCell ref="K3:S3"/>
    <mergeCell ref="K4:S4"/>
  </mergeCells>
  <printOptions horizontalCentered="1"/>
  <pageMargins left="0.9" right="0.9" top="0.5" bottom="0.5" header="0.5" footer="0.5"/>
  <pageSetup horizontalDpi="600" verticalDpi="600" orientation="portrait" scale="71" r:id="rId1"/>
  <headerFooter alignWithMargins="0">
    <oddFooter>&amp;C&amp;"Times New Roman,Regular"&amp;11- S&amp;P -</oddFooter>
  </headerFooter>
  <rowBreaks count="2" manualBreakCount="2">
    <brk id="66" max="18" man="1"/>
    <brk id="103" max="18" man="1"/>
  </rowBreaks>
</worksheet>
</file>

<file path=xl/worksheets/sheet5.xml><?xml version="1.0" encoding="utf-8"?>
<worksheet xmlns="http://schemas.openxmlformats.org/spreadsheetml/2006/main" xmlns:r="http://schemas.openxmlformats.org/officeDocument/2006/relationships">
  <sheetPr codeName="Sheet4"/>
  <dimension ref="A1:T70"/>
  <sheetViews>
    <sheetView workbookViewId="0" topLeftCell="A1">
      <selection activeCell="A3" sqref="A3:I3"/>
    </sheetView>
  </sheetViews>
  <sheetFormatPr defaultColWidth="9.140625" defaultRowHeight="12.75"/>
  <cols>
    <col min="1" max="1" width="38.57421875" style="54" customWidth="1"/>
    <col min="2" max="2" width="1.57421875" style="54" customWidth="1"/>
    <col min="3" max="3" width="14.140625" style="54" customWidth="1"/>
    <col min="4" max="4" width="1.57421875" style="54" customWidth="1"/>
    <col min="5" max="5" width="14.140625" style="54" bestFit="1" customWidth="1"/>
    <col min="6" max="6" width="1.57421875" style="54" customWidth="1"/>
    <col min="7" max="7" width="14.140625" style="54" bestFit="1" customWidth="1"/>
    <col min="8" max="8" width="1.57421875" style="138" customWidth="1"/>
    <col min="9" max="9" width="14.140625" style="54" bestFit="1" customWidth="1"/>
    <col min="10" max="10" width="7.00390625" style="54" hidden="1" customWidth="1"/>
    <col min="11" max="11" width="41.7109375" style="54" customWidth="1"/>
    <col min="12" max="12" width="1.57421875" style="54" customWidth="1"/>
    <col min="13" max="13" width="14.140625" style="54" customWidth="1"/>
    <col min="14" max="14" width="1.57421875" style="54" customWidth="1"/>
    <col min="15" max="15" width="14.140625" style="54" customWidth="1"/>
    <col min="16" max="16" width="1.57421875" style="54" customWidth="1"/>
    <col min="17" max="17" width="14.140625" style="54" customWidth="1"/>
    <col min="18" max="18" width="1.57421875" style="54" customWidth="1"/>
    <col min="19" max="19" width="14.140625" style="54" customWidth="1"/>
    <col min="20" max="20" width="9.140625" style="54" customWidth="1"/>
    <col min="21" max="21" width="31.28125" style="54" bestFit="1" customWidth="1"/>
    <col min="22" max="23" width="10.57421875" style="54" bestFit="1" customWidth="1"/>
    <col min="24" max="24" width="11.421875" style="54" bestFit="1" customWidth="1"/>
    <col min="25" max="25" width="10.57421875" style="54" bestFit="1" customWidth="1"/>
    <col min="26" max="16384" width="9.140625" style="54" customWidth="1"/>
  </cols>
  <sheetData>
    <row r="1" spans="1:19" ht="14.25">
      <c r="A1" s="301" t="str">
        <f>'Net Assets - Both'!A1:I1</f>
        <v>Sample County</v>
      </c>
      <c r="B1" s="301"/>
      <c r="C1" s="301"/>
      <c r="D1" s="301"/>
      <c r="E1" s="301"/>
      <c r="F1" s="301"/>
      <c r="G1" s="301"/>
      <c r="H1" s="301"/>
      <c r="I1" s="301"/>
      <c r="K1" s="301" t="str">
        <f>A1</f>
        <v>Sample County</v>
      </c>
      <c r="L1" s="301"/>
      <c r="M1" s="301"/>
      <c r="N1" s="301"/>
      <c r="O1" s="301"/>
      <c r="P1" s="301"/>
      <c r="Q1" s="301"/>
      <c r="R1" s="301"/>
      <c r="S1" s="301"/>
    </row>
    <row r="2" spans="1:19" ht="15">
      <c r="A2" s="302" t="s">
        <v>255</v>
      </c>
      <c r="B2" s="302"/>
      <c r="C2" s="302"/>
      <c r="D2" s="302"/>
      <c r="E2" s="302"/>
      <c r="F2" s="302"/>
      <c r="G2" s="302"/>
      <c r="H2" s="302"/>
      <c r="I2" s="302"/>
      <c r="K2" s="302" t="s">
        <v>168</v>
      </c>
      <c r="L2" s="302"/>
      <c r="M2" s="302"/>
      <c r="N2" s="302"/>
      <c r="O2" s="302"/>
      <c r="P2" s="302"/>
      <c r="Q2" s="302"/>
      <c r="R2" s="302"/>
      <c r="S2" s="302"/>
    </row>
    <row r="3" spans="1:19" ht="15">
      <c r="A3" s="302" t="s">
        <v>361</v>
      </c>
      <c r="B3" s="302"/>
      <c r="C3" s="302"/>
      <c r="D3" s="302"/>
      <c r="E3" s="302"/>
      <c r="F3" s="302"/>
      <c r="G3" s="302"/>
      <c r="H3" s="302"/>
      <c r="I3" s="302"/>
      <c r="K3" s="302" t="str">
        <f>A3</f>
        <v>Last Four Years</v>
      </c>
      <c r="L3" s="302"/>
      <c r="M3" s="302"/>
      <c r="N3" s="302"/>
      <c r="O3" s="302"/>
      <c r="P3" s="302"/>
      <c r="Q3" s="302"/>
      <c r="R3" s="302"/>
      <c r="S3" s="302"/>
    </row>
    <row r="4" spans="1:19" ht="15">
      <c r="A4" s="302" t="s">
        <v>83</v>
      </c>
      <c r="B4" s="302"/>
      <c r="C4" s="302"/>
      <c r="D4" s="302"/>
      <c r="E4" s="302"/>
      <c r="F4" s="302"/>
      <c r="G4" s="302"/>
      <c r="H4" s="302"/>
      <c r="I4" s="302"/>
      <c r="K4" s="302" t="str">
        <f>A4</f>
        <v>(accrual basis of accounting)</v>
      </c>
      <c r="L4" s="302"/>
      <c r="M4" s="302"/>
      <c r="N4" s="302"/>
      <c r="O4" s="302"/>
      <c r="P4" s="302"/>
      <c r="Q4" s="302"/>
      <c r="R4" s="302"/>
      <c r="S4" s="302"/>
    </row>
    <row r="5" spans="1:19" ht="15.75" thickBot="1">
      <c r="A5" s="303" t="s">
        <v>668</v>
      </c>
      <c r="B5" s="303"/>
      <c r="C5" s="303"/>
      <c r="D5" s="303"/>
      <c r="E5" s="303"/>
      <c r="F5" s="303"/>
      <c r="G5" s="303"/>
      <c r="H5" s="303"/>
      <c r="I5" s="303"/>
      <c r="K5" s="94"/>
      <c r="L5" s="94"/>
      <c r="M5" s="94"/>
      <c r="N5" s="94"/>
      <c r="O5" s="94"/>
      <c r="P5" s="94"/>
      <c r="Q5" s="94"/>
      <c r="R5" s="94"/>
      <c r="S5" s="94"/>
    </row>
    <row r="6" spans="1:19" ht="13.5" thickTop="1">
      <c r="A6" s="138"/>
      <c r="B6" s="138"/>
      <c r="C6" s="138"/>
      <c r="D6" s="138"/>
      <c r="E6" s="138"/>
      <c r="F6" s="138"/>
      <c r="G6" s="138"/>
      <c r="I6" s="138"/>
      <c r="K6" s="138"/>
      <c r="L6" s="138"/>
      <c r="M6" s="138"/>
      <c r="N6" s="138"/>
      <c r="O6" s="138"/>
      <c r="P6" s="138"/>
      <c r="Q6" s="138"/>
      <c r="R6" s="138"/>
      <c r="S6" s="138"/>
    </row>
    <row r="7" spans="1:19" ht="15">
      <c r="A7" s="17"/>
      <c r="B7" s="17"/>
      <c r="C7" s="59">
        <v>2002</v>
      </c>
      <c r="D7" s="77"/>
      <c r="E7" s="59">
        <v>2003</v>
      </c>
      <c r="F7" s="77"/>
      <c r="G7" s="59">
        <v>2004</v>
      </c>
      <c r="H7" s="77"/>
      <c r="I7" s="59">
        <v>2005</v>
      </c>
      <c r="K7" s="17"/>
      <c r="L7" s="17"/>
      <c r="M7" s="59">
        <v>2002</v>
      </c>
      <c r="N7" s="77"/>
      <c r="O7" s="59">
        <v>2003</v>
      </c>
      <c r="P7" s="77"/>
      <c r="Q7" s="59">
        <v>2004</v>
      </c>
      <c r="R7" s="77"/>
      <c r="S7" s="59">
        <v>2005</v>
      </c>
    </row>
    <row r="8" spans="1:19" ht="15">
      <c r="A8" s="17"/>
      <c r="B8" s="17"/>
      <c r="C8" s="77"/>
      <c r="D8" s="77"/>
      <c r="E8" s="77"/>
      <c r="F8" s="77"/>
      <c r="G8" s="77"/>
      <c r="H8" s="77"/>
      <c r="I8" s="77"/>
      <c r="K8" s="17"/>
      <c r="L8" s="17"/>
      <c r="M8" s="77"/>
      <c r="N8" s="77"/>
      <c r="O8" s="77"/>
      <c r="P8" s="77"/>
      <c r="Q8" s="77"/>
      <c r="R8" s="77"/>
      <c r="S8" s="77"/>
    </row>
    <row r="9" spans="1:19" ht="15">
      <c r="A9" s="22" t="s">
        <v>14</v>
      </c>
      <c r="B9" s="7"/>
      <c r="C9" s="15"/>
      <c r="D9" s="7"/>
      <c r="E9" s="7"/>
      <c r="F9" s="7"/>
      <c r="G9" s="7"/>
      <c r="H9" s="7"/>
      <c r="I9" s="7"/>
      <c r="K9" s="204" t="s">
        <v>256</v>
      </c>
      <c r="L9" s="34"/>
      <c r="M9" s="36"/>
      <c r="N9" s="34"/>
      <c r="O9" s="36"/>
      <c r="P9" s="34"/>
      <c r="Q9" s="36"/>
      <c r="R9" s="36"/>
      <c r="S9" s="36"/>
    </row>
    <row r="10" spans="1:19" ht="15">
      <c r="A10" s="7" t="s">
        <v>280</v>
      </c>
      <c r="B10" s="7"/>
      <c r="K10" s="6" t="s">
        <v>344</v>
      </c>
      <c r="L10" s="34"/>
      <c r="M10" s="36"/>
      <c r="N10" s="34"/>
      <c r="O10" s="36"/>
      <c r="P10" s="34"/>
      <c r="Q10" s="36"/>
      <c r="R10" s="36"/>
      <c r="S10" s="36"/>
    </row>
    <row r="11" spans="1:19" ht="15">
      <c r="A11" s="7" t="s">
        <v>281</v>
      </c>
      <c r="B11" s="7"/>
      <c r="C11" s="36"/>
      <c r="D11" s="6"/>
      <c r="E11" s="6"/>
      <c r="F11" s="6"/>
      <c r="G11" s="6"/>
      <c r="H11" s="6"/>
      <c r="I11" s="6"/>
      <c r="K11" s="6" t="s">
        <v>345</v>
      </c>
      <c r="L11" s="34"/>
      <c r="M11" s="36">
        <v>0</v>
      </c>
      <c r="N11" s="34"/>
      <c r="O11" s="36">
        <v>0</v>
      </c>
      <c r="P11" s="34"/>
      <c r="Q11" s="36">
        <v>0</v>
      </c>
      <c r="R11" s="36"/>
      <c r="S11" s="36">
        <v>0</v>
      </c>
    </row>
    <row r="12" spans="1:19" ht="15">
      <c r="A12" s="7" t="s">
        <v>282</v>
      </c>
      <c r="B12" s="7"/>
      <c r="C12" s="15"/>
      <c r="D12" s="7"/>
      <c r="E12" s="5"/>
      <c r="F12" s="7"/>
      <c r="G12" s="5"/>
      <c r="H12" s="5"/>
      <c r="I12" s="5"/>
      <c r="K12" s="6" t="s">
        <v>382</v>
      </c>
      <c r="L12" s="34"/>
      <c r="M12" s="36"/>
      <c r="N12" s="34"/>
      <c r="O12" s="36"/>
      <c r="P12" s="34"/>
      <c r="Q12" s="36"/>
      <c r="R12" s="36"/>
      <c r="S12" s="36"/>
    </row>
    <row r="13" spans="1:19" ht="15">
      <c r="A13" s="7" t="s">
        <v>283</v>
      </c>
      <c r="B13" s="7"/>
      <c r="C13" s="15"/>
      <c r="D13" s="7"/>
      <c r="E13" s="5"/>
      <c r="F13" s="7"/>
      <c r="G13" s="5"/>
      <c r="H13" s="5"/>
      <c r="I13" s="5"/>
      <c r="K13" s="6" t="s">
        <v>346</v>
      </c>
      <c r="L13" s="34"/>
      <c r="M13" s="36"/>
      <c r="N13" s="34"/>
      <c r="O13" s="36"/>
      <c r="P13" s="34"/>
      <c r="Q13" s="36"/>
      <c r="R13" s="36"/>
      <c r="S13" s="36"/>
    </row>
    <row r="14" spans="1:19" ht="15">
      <c r="A14" s="7" t="s">
        <v>284</v>
      </c>
      <c r="B14" s="7"/>
      <c r="C14" s="15"/>
      <c r="D14" s="7"/>
      <c r="E14" s="5"/>
      <c r="F14" s="7"/>
      <c r="G14" s="5"/>
      <c r="H14" s="5"/>
      <c r="I14" s="5"/>
      <c r="K14" s="6" t="s">
        <v>336</v>
      </c>
      <c r="L14" s="34"/>
      <c r="M14" s="36"/>
      <c r="N14" s="34"/>
      <c r="O14" s="36"/>
      <c r="P14" s="34"/>
      <c r="Q14" s="36"/>
      <c r="R14" s="36"/>
      <c r="S14" s="36"/>
    </row>
    <row r="15" spans="1:19" ht="15">
      <c r="A15" s="7" t="s">
        <v>288</v>
      </c>
      <c r="B15" s="7"/>
      <c r="C15" s="15"/>
      <c r="D15" s="7"/>
      <c r="E15" s="5"/>
      <c r="F15" s="7"/>
      <c r="G15" s="5"/>
      <c r="H15" s="5"/>
      <c r="I15" s="5"/>
      <c r="K15" s="6" t="s">
        <v>347</v>
      </c>
      <c r="L15" s="34"/>
      <c r="M15" s="36"/>
      <c r="N15" s="34"/>
      <c r="O15" s="36"/>
      <c r="P15" s="34"/>
      <c r="Q15" s="36"/>
      <c r="R15" s="36"/>
      <c r="S15" s="36"/>
    </row>
    <row r="16" spans="1:19" ht="15">
      <c r="A16" s="7" t="s">
        <v>285</v>
      </c>
      <c r="B16" s="7"/>
      <c r="C16" s="15"/>
      <c r="D16" s="7"/>
      <c r="E16" s="5"/>
      <c r="F16" s="7"/>
      <c r="G16" s="5"/>
      <c r="H16" s="5"/>
      <c r="I16" s="5"/>
      <c r="K16" s="6" t="s">
        <v>348</v>
      </c>
      <c r="L16" s="34"/>
      <c r="M16" s="36"/>
      <c r="N16" s="34"/>
      <c r="O16" s="36"/>
      <c r="P16" s="34"/>
      <c r="Q16" s="36"/>
      <c r="R16" s="36"/>
      <c r="S16" s="36"/>
    </row>
    <row r="17" spans="1:19" ht="15">
      <c r="A17" s="7" t="s">
        <v>286</v>
      </c>
      <c r="B17" s="7"/>
      <c r="C17" s="15"/>
      <c r="D17" s="7"/>
      <c r="E17" s="5"/>
      <c r="F17" s="7"/>
      <c r="G17" s="5"/>
      <c r="H17" s="5"/>
      <c r="I17" s="5"/>
      <c r="K17" s="6" t="s">
        <v>349</v>
      </c>
      <c r="L17" s="34"/>
      <c r="M17" s="15"/>
      <c r="N17" s="134"/>
      <c r="O17" s="15"/>
      <c r="P17" s="134"/>
      <c r="Q17" s="15"/>
      <c r="R17" s="15"/>
      <c r="S17" s="15"/>
    </row>
    <row r="18" spans="1:19" ht="15">
      <c r="A18" s="7" t="s">
        <v>381</v>
      </c>
      <c r="B18" s="7"/>
      <c r="C18" s="15"/>
      <c r="D18" s="7"/>
      <c r="E18" s="5"/>
      <c r="F18" s="7"/>
      <c r="G18" s="5"/>
      <c r="H18" s="5"/>
      <c r="I18" s="5"/>
      <c r="K18" s="6" t="s">
        <v>392</v>
      </c>
      <c r="L18" s="34"/>
      <c r="M18" s="15"/>
      <c r="N18" s="134"/>
      <c r="O18" s="15"/>
      <c r="P18" s="134"/>
      <c r="Q18" s="15"/>
      <c r="R18" s="15"/>
      <c r="S18" s="15"/>
    </row>
    <row r="19" spans="1:19" ht="15">
      <c r="A19" s="7" t="s">
        <v>339</v>
      </c>
      <c r="B19" s="7"/>
      <c r="C19" s="15"/>
      <c r="D19" s="7"/>
      <c r="E19" s="5"/>
      <c r="F19" s="7"/>
      <c r="G19" s="5"/>
      <c r="H19" s="5"/>
      <c r="I19" s="5"/>
      <c r="K19" s="6" t="s">
        <v>393</v>
      </c>
      <c r="L19" s="34"/>
      <c r="M19" s="15"/>
      <c r="N19" s="134"/>
      <c r="O19" s="15"/>
      <c r="P19" s="134"/>
      <c r="Q19" s="15"/>
      <c r="R19" s="15"/>
      <c r="S19" s="15"/>
    </row>
    <row r="20" spans="1:11" ht="15">
      <c r="A20" s="7" t="s">
        <v>340</v>
      </c>
      <c r="B20" s="7"/>
      <c r="C20" s="15"/>
      <c r="D20" s="7"/>
      <c r="E20" s="5"/>
      <c r="F20" s="7"/>
      <c r="G20" s="5"/>
      <c r="H20" s="5"/>
      <c r="I20" s="5"/>
      <c r="K20" s="6" t="s">
        <v>350</v>
      </c>
    </row>
    <row r="21" spans="1:19" ht="15">
      <c r="A21" s="21" t="s">
        <v>287</v>
      </c>
      <c r="B21" s="7"/>
      <c r="C21" s="15"/>
      <c r="D21" s="7"/>
      <c r="E21" s="5"/>
      <c r="F21" s="7"/>
      <c r="G21" s="5"/>
      <c r="H21" s="5"/>
      <c r="I21" s="5"/>
      <c r="K21" s="6" t="s">
        <v>345</v>
      </c>
      <c r="M21" s="15"/>
      <c r="N21" s="134"/>
      <c r="O21" s="15"/>
      <c r="P21" s="134"/>
      <c r="Q21" s="15"/>
      <c r="R21" s="15"/>
      <c r="S21" s="15"/>
    </row>
    <row r="22" spans="1:18" ht="15">
      <c r="A22" s="7" t="s">
        <v>289</v>
      </c>
      <c r="C22" s="15"/>
      <c r="D22" s="7"/>
      <c r="E22" s="5"/>
      <c r="F22" s="7"/>
      <c r="G22" s="5"/>
      <c r="H22" s="5"/>
      <c r="I22" s="5"/>
      <c r="K22" s="6" t="s">
        <v>351</v>
      </c>
      <c r="R22" s="138"/>
    </row>
    <row r="23" spans="1:19" ht="15">
      <c r="A23" s="7" t="s">
        <v>290</v>
      </c>
      <c r="B23" s="7"/>
      <c r="C23" s="15"/>
      <c r="D23" s="7"/>
      <c r="E23" s="5"/>
      <c r="F23" s="7"/>
      <c r="G23" s="5"/>
      <c r="H23" s="5"/>
      <c r="I23" s="5"/>
      <c r="K23" s="6" t="s">
        <v>352</v>
      </c>
      <c r="L23" s="34"/>
      <c r="M23" s="15"/>
      <c r="N23" s="134"/>
      <c r="O23" s="15"/>
      <c r="P23" s="134"/>
      <c r="Q23" s="15"/>
      <c r="R23" s="15"/>
      <c r="S23" s="15"/>
    </row>
    <row r="24" spans="1:19" ht="15">
      <c r="A24" s="7" t="s">
        <v>291</v>
      </c>
      <c r="B24" s="7"/>
      <c r="C24" s="15"/>
      <c r="D24" s="7"/>
      <c r="E24" s="5"/>
      <c r="F24" s="7"/>
      <c r="G24" s="5"/>
      <c r="H24" s="5"/>
      <c r="I24" s="5"/>
      <c r="K24" s="6" t="s">
        <v>353</v>
      </c>
      <c r="L24" s="34"/>
      <c r="M24" s="15"/>
      <c r="N24" s="134"/>
      <c r="O24" s="15"/>
      <c r="P24" s="134"/>
      <c r="Q24" s="15"/>
      <c r="R24" s="15"/>
      <c r="S24" s="15"/>
    </row>
    <row r="25" spans="1:19" ht="15">
      <c r="A25" s="7" t="s">
        <v>292</v>
      </c>
      <c r="B25" s="7"/>
      <c r="C25" s="15"/>
      <c r="D25" s="7"/>
      <c r="E25" s="5"/>
      <c r="F25" s="7"/>
      <c r="G25" s="5"/>
      <c r="H25" s="5"/>
      <c r="I25" s="5"/>
      <c r="K25" s="6" t="s">
        <v>354</v>
      </c>
      <c r="L25" s="34"/>
      <c r="M25" s="15"/>
      <c r="N25" s="134"/>
      <c r="O25" s="15"/>
      <c r="P25" s="134"/>
      <c r="Q25" s="15"/>
      <c r="R25" s="15"/>
      <c r="S25" s="15"/>
    </row>
    <row r="26" spans="1:19" ht="15">
      <c r="A26" s="7" t="s">
        <v>293</v>
      </c>
      <c r="B26" s="7"/>
      <c r="C26" s="15"/>
      <c r="D26" s="7"/>
      <c r="E26" s="5"/>
      <c r="F26" s="7"/>
      <c r="G26" s="5"/>
      <c r="H26" s="5"/>
      <c r="I26" s="5"/>
      <c r="K26" s="6" t="s">
        <v>5</v>
      </c>
      <c r="L26" s="34"/>
      <c r="M26" s="15"/>
      <c r="N26" s="134"/>
      <c r="O26" s="15"/>
      <c r="P26" s="134"/>
      <c r="Q26" s="15"/>
      <c r="R26" s="15"/>
      <c r="S26" s="15"/>
    </row>
    <row r="27" spans="1:19" ht="15">
      <c r="A27" s="7" t="s">
        <v>366</v>
      </c>
      <c r="B27" s="7"/>
      <c r="C27" s="15"/>
      <c r="D27" s="7"/>
      <c r="E27" s="5"/>
      <c r="F27" s="7"/>
      <c r="G27" s="5"/>
      <c r="H27" s="5"/>
      <c r="I27" s="5"/>
      <c r="K27" s="21" t="s">
        <v>355</v>
      </c>
      <c r="L27" s="34"/>
      <c r="M27" s="33"/>
      <c r="N27" s="134"/>
      <c r="O27" s="33"/>
      <c r="P27" s="134"/>
      <c r="Q27" s="33"/>
      <c r="R27" s="15"/>
      <c r="S27" s="33"/>
    </row>
    <row r="28" spans="1:9" ht="15">
      <c r="A28" s="7" t="s">
        <v>367</v>
      </c>
      <c r="B28" s="7"/>
      <c r="C28" s="15"/>
      <c r="D28" s="7"/>
      <c r="E28" s="5"/>
      <c r="F28" s="7"/>
      <c r="G28" s="5"/>
      <c r="H28" s="5"/>
      <c r="I28" s="5"/>
    </row>
    <row r="29" spans="1:19" ht="15">
      <c r="A29" s="7" t="s">
        <v>1</v>
      </c>
      <c r="B29" s="7"/>
      <c r="C29" s="15"/>
      <c r="D29" s="7"/>
      <c r="E29" s="5"/>
      <c r="F29" s="7"/>
      <c r="G29" s="5"/>
      <c r="H29" s="5"/>
      <c r="I29" s="5"/>
      <c r="K29" s="34" t="s">
        <v>257</v>
      </c>
      <c r="L29" s="34"/>
      <c r="M29" s="33">
        <f>SUM(M11:M27)</f>
        <v>0</v>
      </c>
      <c r="N29" s="134"/>
      <c r="O29" s="33">
        <f>SUM(O11:O27)</f>
        <v>0</v>
      </c>
      <c r="P29" s="134"/>
      <c r="Q29" s="33">
        <f>SUM(Q11:Q27)</f>
        <v>0</v>
      </c>
      <c r="R29" s="15"/>
      <c r="S29" s="33">
        <f>SUM(S11:S27)</f>
        <v>0</v>
      </c>
    </row>
    <row r="30" spans="1:19" ht="15">
      <c r="A30" s="7" t="s">
        <v>294</v>
      </c>
      <c r="B30" s="7"/>
      <c r="C30" s="33"/>
      <c r="D30" s="7"/>
      <c r="E30" s="51"/>
      <c r="F30" s="7"/>
      <c r="G30" s="51"/>
      <c r="H30" s="5"/>
      <c r="I30" s="51"/>
      <c r="K30" s="34"/>
      <c r="L30" s="34"/>
      <c r="M30" s="15"/>
      <c r="N30" s="134"/>
      <c r="O30" s="15"/>
      <c r="P30" s="134"/>
      <c r="Q30" s="15"/>
      <c r="R30" s="15"/>
      <c r="S30" s="15"/>
    </row>
    <row r="31" spans="1:19" ht="15.75" thickBot="1">
      <c r="A31" s="7"/>
      <c r="B31" s="7"/>
      <c r="C31" s="15"/>
      <c r="D31" s="7"/>
      <c r="E31" s="7"/>
      <c r="F31" s="7"/>
      <c r="G31" s="7"/>
      <c r="H31" s="7"/>
      <c r="I31" s="7"/>
      <c r="K31" s="34" t="s">
        <v>93</v>
      </c>
      <c r="L31" s="34"/>
      <c r="M31" s="35">
        <f>+C63+M29</f>
        <v>0</v>
      </c>
      <c r="N31" s="34"/>
      <c r="O31" s="35">
        <f>+E63+O29</f>
        <v>0</v>
      </c>
      <c r="P31" s="34"/>
      <c r="Q31" s="35">
        <f>+G63+Q29</f>
        <v>0</v>
      </c>
      <c r="R31" s="36"/>
      <c r="S31" s="35">
        <f>+I63+S29</f>
        <v>0</v>
      </c>
    </row>
    <row r="32" spans="1:19" ht="15.75" thickTop="1">
      <c r="A32" s="34" t="s">
        <v>258</v>
      </c>
      <c r="B32" s="34"/>
      <c r="C32" s="33">
        <f>SUM(C10:C31)</f>
        <v>0</v>
      </c>
      <c r="D32" s="134"/>
      <c r="E32" s="33">
        <f>SUM(E10:E31)</f>
        <v>0</v>
      </c>
      <c r="F32" s="134"/>
      <c r="G32" s="33">
        <f>SUM(G10:G31)</f>
        <v>0</v>
      </c>
      <c r="H32" s="15"/>
      <c r="I32" s="33">
        <f>SUM(I10:I31)</f>
        <v>0</v>
      </c>
      <c r="K32" s="17"/>
      <c r="L32" s="17"/>
      <c r="M32" s="77"/>
      <c r="N32" s="77"/>
      <c r="O32" s="77"/>
      <c r="P32" s="77"/>
      <c r="Q32" s="77"/>
      <c r="R32" s="77"/>
      <c r="S32" s="77"/>
    </row>
    <row r="33" spans="1:9" ht="15">
      <c r="A33" s="17"/>
      <c r="B33" s="17"/>
      <c r="C33" s="77"/>
      <c r="D33" s="77"/>
      <c r="E33" s="77"/>
      <c r="F33" s="77"/>
      <c r="G33" s="77"/>
      <c r="H33" s="77"/>
      <c r="I33" s="77"/>
    </row>
    <row r="34" spans="1:9" ht="15">
      <c r="A34" s="22" t="s">
        <v>11</v>
      </c>
      <c r="B34" s="22"/>
      <c r="C34" s="9"/>
      <c r="D34" s="22"/>
      <c r="E34" s="22"/>
      <c r="F34" s="22"/>
      <c r="G34" s="22"/>
      <c r="H34" s="22"/>
      <c r="I34" s="22"/>
    </row>
    <row r="35" spans="1:9" ht="15">
      <c r="A35" s="7" t="s">
        <v>3</v>
      </c>
      <c r="B35" s="7"/>
      <c r="C35" s="36"/>
      <c r="D35" s="7"/>
      <c r="E35" s="6"/>
      <c r="F35" s="7"/>
      <c r="G35" s="6"/>
      <c r="H35" s="6"/>
      <c r="I35" s="5"/>
    </row>
    <row r="36" spans="1:9" ht="15">
      <c r="A36" s="7" t="s">
        <v>295</v>
      </c>
      <c r="B36" s="7"/>
      <c r="C36" s="15"/>
      <c r="D36" s="5"/>
      <c r="E36" s="5"/>
      <c r="F36" s="5"/>
      <c r="G36" s="5"/>
      <c r="H36" s="5"/>
      <c r="I36" s="5"/>
    </row>
    <row r="37" spans="1:19" ht="15">
      <c r="A37" s="7" t="s">
        <v>296</v>
      </c>
      <c r="B37" s="7"/>
      <c r="C37" s="15"/>
      <c r="D37" s="5"/>
      <c r="E37" s="5"/>
      <c r="F37" s="7"/>
      <c r="G37" s="5"/>
      <c r="H37" s="6"/>
      <c r="I37" s="5"/>
      <c r="K37" s="17"/>
      <c r="L37" s="17"/>
      <c r="M37" s="77"/>
      <c r="N37" s="77"/>
      <c r="O37" s="77"/>
      <c r="P37" s="77"/>
      <c r="Q37" s="77"/>
      <c r="R37" s="77"/>
      <c r="S37" s="77"/>
    </row>
    <row r="38" spans="1:19" ht="15">
      <c r="A38" s="7" t="s">
        <v>297</v>
      </c>
      <c r="B38" s="7"/>
      <c r="C38" s="15"/>
      <c r="D38" s="5"/>
      <c r="E38" s="5"/>
      <c r="F38" s="7"/>
      <c r="G38" s="5"/>
      <c r="H38" s="6"/>
      <c r="I38" s="5"/>
      <c r="K38" s="17"/>
      <c r="L38" s="17"/>
      <c r="M38" s="77"/>
      <c r="N38" s="77"/>
      <c r="O38" s="77"/>
      <c r="P38" s="77"/>
      <c r="Q38" s="77"/>
      <c r="R38" s="77"/>
      <c r="S38" s="77"/>
    </row>
    <row r="39" spans="1:20" ht="15">
      <c r="A39" s="7" t="s">
        <v>298</v>
      </c>
      <c r="B39" s="7"/>
      <c r="C39" s="15"/>
      <c r="D39" s="5"/>
      <c r="E39" s="5"/>
      <c r="F39" s="7"/>
      <c r="G39" s="5"/>
      <c r="H39" s="6"/>
      <c r="I39" s="5"/>
      <c r="K39" s="204"/>
      <c r="L39" s="34"/>
      <c r="M39" s="36"/>
      <c r="N39" s="34"/>
      <c r="O39" s="36"/>
      <c r="P39" s="34"/>
      <c r="Q39" s="36"/>
      <c r="R39" s="36"/>
      <c r="S39" s="36"/>
      <c r="T39" s="138"/>
    </row>
    <row r="40" spans="1:20" ht="15">
      <c r="A40" s="7" t="s">
        <v>299</v>
      </c>
      <c r="B40" s="7"/>
      <c r="C40" s="15"/>
      <c r="D40" s="5"/>
      <c r="E40" s="5"/>
      <c r="F40" s="7"/>
      <c r="G40" s="5"/>
      <c r="H40" s="6"/>
      <c r="I40" s="5"/>
      <c r="K40" s="6"/>
      <c r="L40" s="34"/>
      <c r="M40" s="36"/>
      <c r="N40" s="34"/>
      <c r="O40" s="36"/>
      <c r="P40" s="34"/>
      <c r="Q40" s="36"/>
      <c r="R40" s="36"/>
      <c r="S40" s="36"/>
      <c r="T40" s="138"/>
    </row>
    <row r="41" spans="1:20" ht="15">
      <c r="A41" s="7" t="s">
        <v>304</v>
      </c>
      <c r="B41" s="7"/>
      <c r="C41" s="15"/>
      <c r="D41" s="5"/>
      <c r="E41" s="5"/>
      <c r="F41" s="7"/>
      <c r="G41" s="5"/>
      <c r="H41" s="5"/>
      <c r="I41" s="5"/>
      <c r="K41" s="6"/>
      <c r="L41" s="34"/>
      <c r="M41" s="36"/>
      <c r="N41" s="34"/>
      <c r="O41" s="36"/>
      <c r="P41" s="34"/>
      <c r="Q41" s="36"/>
      <c r="R41" s="36"/>
      <c r="S41" s="36"/>
      <c r="T41" s="138"/>
    </row>
    <row r="42" spans="1:20" ht="15">
      <c r="A42" s="7" t="s">
        <v>305</v>
      </c>
      <c r="C42" s="139"/>
      <c r="D42" s="139"/>
      <c r="E42" s="139"/>
      <c r="G42" s="139"/>
      <c r="I42" s="133"/>
      <c r="K42" s="6"/>
      <c r="L42" s="34"/>
      <c r="M42" s="15"/>
      <c r="N42" s="134"/>
      <c r="O42" s="15"/>
      <c r="P42" s="134"/>
      <c r="Q42" s="15"/>
      <c r="R42" s="15"/>
      <c r="S42" s="15"/>
      <c r="T42" s="138"/>
    </row>
    <row r="43" spans="1:20" ht="15">
      <c r="A43" s="7" t="s">
        <v>306</v>
      </c>
      <c r="B43" s="7"/>
      <c r="C43" s="15"/>
      <c r="D43" s="5"/>
      <c r="E43" s="5"/>
      <c r="F43" s="7"/>
      <c r="G43" s="5"/>
      <c r="H43" s="5"/>
      <c r="I43" s="5"/>
      <c r="K43" s="6"/>
      <c r="L43" s="138"/>
      <c r="M43" s="138"/>
      <c r="N43" s="138"/>
      <c r="O43" s="138"/>
      <c r="P43" s="138"/>
      <c r="Q43" s="138"/>
      <c r="R43" s="138"/>
      <c r="S43" s="138"/>
      <c r="T43" s="138"/>
    </row>
    <row r="44" spans="1:20" ht="15">
      <c r="A44" s="7" t="s">
        <v>307</v>
      </c>
      <c r="B44" s="7"/>
      <c r="C44" s="15"/>
      <c r="D44" s="5"/>
      <c r="E44" s="5"/>
      <c r="F44" s="7"/>
      <c r="G44" s="5"/>
      <c r="H44" s="5"/>
      <c r="I44" s="5"/>
      <c r="K44" s="6"/>
      <c r="L44" s="138"/>
      <c r="M44" s="15"/>
      <c r="N44" s="134"/>
      <c r="O44" s="15"/>
      <c r="P44" s="134"/>
      <c r="Q44" s="15"/>
      <c r="R44" s="15"/>
      <c r="S44" s="15"/>
      <c r="T44" s="138"/>
    </row>
    <row r="45" spans="1:20" ht="15">
      <c r="A45" s="7" t="s">
        <v>308</v>
      </c>
      <c r="B45" s="7"/>
      <c r="C45" s="15"/>
      <c r="D45" s="5"/>
      <c r="E45" s="5"/>
      <c r="F45" s="7"/>
      <c r="G45" s="5"/>
      <c r="H45" s="5"/>
      <c r="I45" s="5"/>
      <c r="K45" s="6"/>
      <c r="L45" s="138"/>
      <c r="M45" s="138"/>
      <c r="N45" s="138"/>
      <c r="O45" s="138"/>
      <c r="P45" s="138"/>
      <c r="Q45" s="138"/>
      <c r="R45" s="138"/>
      <c r="S45" s="138"/>
      <c r="T45" s="138"/>
    </row>
    <row r="46" spans="1:20" ht="15">
      <c r="A46" s="7" t="s">
        <v>341</v>
      </c>
      <c r="B46" s="7"/>
      <c r="C46" s="15"/>
      <c r="D46" s="5"/>
      <c r="E46" s="5"/>
      <c r="F46" s="7"/>
      <c r="G46" s="5"/>
      <c r="H46" s="5"/>
      <c r="I46" s="5"/>
      <c r="K46" s="6"/>
      <c r="L46" s="34"/>
      <c r="M46" s="15"/>
      <c r="N46" s="134"/>
      <c r="O46" s="15"/>
      <c r="P46" s="134"/>
      <c r="Q46" s="15"/>
      <c r="R46" s="15"/>
      <c r="S46" s="15"/>
      <c r="T46" s="138"/>
    </row>
    <row r="47" spans="1:20" ht="15">
      <c r="A47" s="7" t="s">
        <v>342</v>
      </c>
      <c r="B47" s="7"/>
      <c r="C47" s="15"/>
      <c r="D47" s="5"/>
      <c r="E47" s="5"/>
      <c r="F47" s="7"/>
      <c r="G47" s="5"/>
      <c r="H47" s="5"/>
      <c r="I47" s="5"/>
      <c r="K47" s="6"/>
      <c r="L47" s="34"/>
      <c r="M47" s="15"/>
      <c r="N47" s="134"/>
      <c r="O47" s="15"/>
      <c r="P47" s="134"/>
      <c r="Q47" s="15"/>
      <c r="R47" s="15"/>
      <c r="S47" s="15"/>
      <c r="T47" s="138"/>
    </row>
    <row r="48" spans="1:20" ht="15">
      <c r="A48" s="7" t="s">
        <v>302</v>
      </c>
      <c r="B48" s="7"/>
      <c r="C48" s="15"/>
      <c r="D48" s="5"/>
      <c r="E48" s="5"/>
      <c r="F48" s="7"/>
      <c r="G48" s="5"/>
      <c r="H48" s="5"/>
      <c r="I48" s="5"/>
      <c r="K48" s="6"/>
      <c r="L48" s="34"/>
      <c r="M48" s="15"/>
      <c r="N48" s="134"/>
      <c r="O48" s="15"/>
      <c r="P48" s="134"/>
      <c r="Q48" s="15"/>
      <c r="R48" s="15"/>
      <c r="S48" s="15"/>
      <c r="T48" s="138"/>
    </row>
    <row r="49" spans="1:20" ht="15">
      <c r="A49" s="7" t="s">
        <v>363</v>
      </c>
      <c r="B49" s="7"/>
      <c r="C49" s="15"/>
      <c r="D49" s="5"/>
      <c r="E49" s="5"/>
      <c r="F49" s="7"/>
      <c r="G49" s="5"/>
      <c r="H49" s="5"/>
      <c r="I49" s="5"/>
      <c r="K49" s="34"/>
      <c r="L49" s="34"/>
      <c r="M49" s="15"/>
      <c r="N49" s="134"/>
      <c r="O49" s="15"/>
      <c r="P49" s="134"/>
      <c r="Q49" s="15"/>
      <c r="R49" s="15"/>
      <c r="S49" s="15"/>
      <c r="T49" s="138"/>
    </row>
    <row r="50" spans="1:20" ht="15">
      <c r="A50" s="7" t="s">
        <v>338</v>
      </c>
      <c r="B50" s="7"/>
      <c r="C50" s="15"/>
      <c r="D50" s="5"/>
      <c r="E50" s="5"/>
      <c r="F50" s="7"/>
      <c r="G50" s="5"/>
      <c r="H50" s="5"/>
      <c r="I50" s="5"/>
      <c r="K50" s="34"/>
      <c r="L50" s="34"/>
      <c r="M50" s="15"/>
      <c r="N50" s="134"/>
      <c r="O50" s="15"/>
      <c r="P50" s="134"/>
      <c r="Q50" s="15"/>
      <c r="R50" s="15"/>
      <c r="S50" s="15"/>
      <c r="T50" s="138"/>
    </row>
    <row r="51" spans="1:20" ht="15">
      <c r="A51" s="7" t="s">
        <v>337</v>
      </c>
      <c r="B51" s="7"/>
      <c r="C51" s="15"/>
      <c r="D51" s="5"/>
      <c r="E51" s="5"/>
      <c r="F51" s="7"/>
      <c r="G51" s="5"/>
      <c r="H51" s="5"/>
      <c r="I51" s="5"/>
      <c r="K51" s="34"/>
      <c r="L51" s="34"/>
      <c r="M51" s="15"/>
      <c r="N51" s="134"/>
      <c r="O51" s="15"/>
      <c r="P51" s="134"/>
      <c r="Q51" s="15"/>
      <c r="R51" s="15"/>
      <c r="S51" s="15"/>
      <c r="T51" s="138"/>
    </row>
    <row r="52" spans="1:20" ht="15">
      <c r="A52" s="21" t="s">
        <v>303</v>
      </c>
      <c r="B52" s="7"/>
      <c r="C52" s="15"/>
      <c r="D52" s="5"/>
      <c r="E52" s="5"/>
      <c r="F52" s="7"/>
      <c r="G52" s="5"/>
      <c r="H52" s="5"/>
      <c r="I52" s="5"/>
      <c r="K52" s="34"/>
      <c r="L52" s="34"/>
      <c r="M52" s="15"/>
      <c r="N52" s="134"/>
      <c r="O52" s="15"/>
      <c r="P52" s="134"/>
      <c r="Q52" s="15"/>
      <c r="R52" s="15"/>
      <c r="S52" s="15"/>
      <c r="T52" s="138"/>
    </row>
    <row r="53" spans="1:20" ht="15">
      <c r="A53" s="7" t="s">
        <v>304</v>
      </c>
      <c r="B53" s="7"/>
      <c r="C53" s="15"/>
      <c r="D53" s="5"/>
      <c r="E53" s="5"/>
      <c r="F53" s="7"/>
      <c r="G53" s="5"/>
      <c r="H53" s="5"/>
      <c r="I53" s="5"/>
      <c r="K53" s="34"/>
      <c r="L53" s="34"/>
      <c r="M53" s="15"/>
      <c r="N53" s="134"/>
      <c r="O53" s="15"/>
      <c r="P53" s="134"/>
      <c r="Q53" s="15"/>
      <c r="R53" s="15"/>
      <c r="S53" s="15"/>
      <c r="T53" s="138"/>
    </row>
    <row r="54" spans="1:20" ht="15">
      <c r="A54" s="7" t="s">
        <v>305</v>
      </c>
      <c r="B54" s="7"/>
      <c r="C54" s="15"/>
      <c r="D54" s="5"/>
      <c r="E54" s="5"/>
      <c r="F54" s="7"/>
      <c r="G54" s="5"/>
      <c r="H54" s="5"/>
      <c r="I54" s="5"/>
      <c r="K54" s="34"/>
      <c r="L54" s="34"/>
      <c r="M54" s="36"/>
      <c r="N54" s="34"/>
      <c r="O54" s="36"/>
      <c r="P54" s="34"/>
      <c r="Q54" s="36"/>
      <c r="R54" s="36"/>
      <c r="S54" s="36"/>
      <c r="T54" s="138"/>
    </row>
    <row r="55" spans="1:20" ht="15">
      <c r="A55" s="7" t="s">
        <v>306</v>
      </c>
      <c r="B55" s="7"/>
      <c r="C55" s="15"/>
      <c r="D55" s="5"/>
      <c r="E55" s="5"/>
      <c r="F55" s="7"/>
      <c r="G55" s="5"/>
      <c r="H55" s="5"/>
      <c r="I55" s="5"/>
      <c r="K55" s="34"/>
      <c r="L55" s="34"/>
      <c r="M55" s="15"/>
      <c r="N55" s="134"/>
      <c r="O55" s="15"/>
      <c r="P55" s="134"/>
      <c r="Q55" s="15"/>
      <c r="R55" s="15"/>
      <c r="S55" s="15"/>
      <c r="T55" s="138"/>
    </row>
    <row r="56" spans="1:20" ht="15">
      <c r="A56" s="7" t="s">
        <v>307</v>
      </c>
      <c r="B56" s="7"/>
      <c r="C56" s="15"/>
      <c r="D56" s="7"/>
      <c r="E56" s="5"/>
      <c r="F56" s="7"/>
      <c r="G56" s="5"/>
      <c r="H56" s="5"/>
      <c r="I56" s="5"/>
      <c r="K56" s="7"/>
      <c r="L56" s="7"/>
      <c r="M56" s="15"/>
      <c r="N56" s="7"/>
      <c r="O56" s="7"/>
      <c r="P56" s="7"/>
      <c r="Q56" s="7"/>
      <c r="R56" s="7"/>
      <c r="S56" s="7"/>
      <c r="T56" s="138"/>
    </row>
    <row r="57" spans="1:20" ht="15">
      <c r="A57" s="7" t="s">
        <v>308</v>
      </c>
      <c r="B57" s="7"/>
      <c r="C57" s="15"/>
      <c r="D57" s="7"/>
      <c r="E57" s="5"/>
      <c r="F57" s="7"/>
      <c r="G57" s="5"/>
      <c r="H57" s="5"/>
      <c r="I57" s="5"/>
      <c r="K57" s="7"/>
      <c r="L57" s="7"/>
      <c r="M57" s="15"/>
      <c r="N57" s="7"/>
      <c r="O57" s="7"/>
      <c r="P57" s="7"/>
      <c r="Q57" s="7"/>
      <c r="R57" s="7"/>
      <c r="S57" s="7"/>
      <c r="T57" s="138"/>
    </row>
    <row r="58" spans="1:20" ht="15">
      <c r="A58" s="7" t="s">
        <v>343</v>
      </c>
      <c r="B58" s="7"/>
      <c r="C58" s="15"/>
      <c r="D58" s="7"/>
      <c r="E58" s="5"/>
      <c r="F58" s="7"/>
      <c r="G58" s="5"/>
      <c r="H58" s="5"/>
      <c r="I58" s="5"/>
      <c r="K58" s="7"/>
      <c r="L58" s="7"/>
      <c r="M58" s="15"/>
      <c r="N58" s="7"/>
      <c r="O58" s="7"/>
      <c r="P58" s="7"/>
      <c r="Q58" s="7"/>
      <c r="R58" s="7"/>
      <c r="S58" s="7"/>
      <c r="T58" s="138"/>
    </row>
    <row r="59" spans="1:20" ht="15">
      <c r="A59" s="7" t="s">
        <v>301</v>
      </c>
      <c r="B59" s="7"/>
      <c r="C59" s="33"/>
      <c r="D59" s="5"/>
      <c r="E59" s="51"/>
      <c r="F59" s="7"/>
      <c r="G59" s="51"/>
      <c r="H59" s="5"/>
      <c r="I59" s="51"/>
      <c r="K59" s="7"/>
      <c r="L59" s="7"/>
      <c r="M59" s="15"/>
      <c r="N59" s="7"/>
      <c r="O59" s="7"/>
      <c r="P59" s="7"/>
      <c r="Q59" s="7"/>
      <c r="R59" s="7"/>
      <c r="S59" s="7"/>
      <c r="T59" s="138"/>
    </row>
    <row r="60" spans="1:20" ht="15">
      <c r="A60" s="7"/>
      <c r="B60" s="7"/>
      <c r="C60" s="15"/>
      <c r="D60" s="7"/>
      <c r="E60" s="7"/>
      <c r="F60" s="7"/>
      <c r="G60" s="7"/>
      <c r="H60" s="7"/>
      <c r="I60" s="7"/>
      <c r="K60" s="138"/>
      <c r="L60" s="138"/>
      <c r="M60" s="138"/>
      <c r="N60" s="138"/>
      <c r="O60" s="138"/>
      <c r="P60" s="138"/>
      <c r="Q60" s="138"/>
      <c r="R60" s="138"/>
      <c r="S60" s="138"/>
      <c r="T60" s="138"/>
    </row>
    <row r="61" spans="1:20" ht="15">
      <c r="A61" s="18" t="s">
        <v>71</v>
      </c>
      <c r="B61" s="7"/>
      <c r="C61" s="33">
        <f>SUM(C36:C59)</f>
        <v>0</v>
      </c>
      <c r="D61" s="7"/>
      <c r="E61" s="33">
        <f>SUM(E36:E59)</f>
        <v>0</v>
      </c>
      <c r="F61" s="7"/>
      <c r="G61" s="33">
        <f>SUM(G36:G59)</f>
        <v>0</v>
      </c>
      <c r="H61" s="7"/>
      <c r="I61" s="33">
        <f>SUM(I36:I59)</f>
        <v>0</v>
      </c>
      <c r="K61" s="17"/>
      <c r="L61" s="138"/>
      <c r="M61" s="138"/>
      <c r="N61" s="138"/>
      <c r="O61" s="138"/>
      <c r="P61" s="138"/>
      <c r="Q61" s="138"/>
      <c r="R61" s="138"/>
      <c r="S61" s="138"/>
      <c r="T61" s="138"/>
    </row>
    <row r="62" spans="1:20" ht="15">
      <c r="A62" s="34"/>
      <c r="B62" s="34"/>
      <c r="C62" s="36"/>
      <c r="D62" s="34"/>
      <c r="E62" s="36"/>
      <c r="F62" s="34"/>
      <c r="G62" s="36"/>
      <c r="H62" s="36"/>
      <c r="I62" s="36"/>
      <c r="K62" s="138"/>
      <c r="L62" s="138"/>
      <c r="M62" s="138"/>
      <c r="N62" s="138"/>
      <c r="O62" s="138"/>
      <c r="P62" s="138"/>
      <c r="Q62" s="138"/>
      <c r="R62" s="138"/>
      <c r="S62" s="138"/>
      <c r="T62" s="138"/>
    </row>
    <row r="63" spans="1:20" ht="15">
      <c r="A63" s="21" t="s">
        <v>259</v>
      </c>
      <c r="B63" s="21"/>
      <c r="C63" s="241">
        <f>+C61-C32</f>
        <v>0</v>
      </c>
      <c r="D63" s="21"/>
      <c r="E63" s="241">
        <f>+E61-E32</f>
        <v>0</v>
      </c>
      <c r="F63" s="21"/>
      <c r="G63" s="241">
        <f>+G61-G32</f>
        <v>0</v>
      </c>
      <c r="H63" s="17"/>
      <c r="I63" s="241">
        <f>+I61-I32</f>
        <v>0</v>
      </c>
      <c r="K63" s="138"/>
      <c r="L63" s="138"/>
      <c r="M63" s="138"/>
      <c r="N63" s="138"/>
      <c r="O63" s="138"/>
      <c r="P63" s="138"/>
      <c r="Q63" s="138"/>
      <c r="R63" s="138"/>
      <c r="S63" s="138"/>
      <c r="T63" s="138"/>
    </row>
    <row r="64" spans="11:20" ht="12.75">
      <c r="K64" s="138"/>
      <c r="L64" s="138"/>
      <c r="M64" s="138"/>
      <c r="N64" s="138"/>
      <c r="O64" s="138"/>
      <c r="P64" s="138"/>
      <c r="Q64" s="138"/>
      <c r="R64" s="138"/>
      <c r="S64" s="138"/>
      <c r="T64" s="138"/>
    </row>
    <row r="65" spans="9:20" ht="15">
      <c r="I65" s="78" t="s">
        <v>167</v>
      </c>
      <c r="K65" s="138"/>
      <c r="L65" s="138"/>
      <c r="M65" s="138"/>
      <c r="N65" s="138"/>
      <c r="O65" s="138"/>
      <c r="P65" s="138"/>
      <c r="Q65" s="138"/>
      <c r="R65" s="138"/>
      <c r="S65" s="138"/>
      <c r="T65" s="138"/>
    </row>
    <row r="66" spans="8:20" ht="12.75">
      <c r="H66" s="54"/>
      <c r="K66" s="138"/>
      <c r="L66" s="138"/>
      <c r="M66" s="138"/>
      <c r="N66" s="138"/>
      <c r="O66" s="138"/>
      <c r="P66" s="138"/>
      <c r="Q66" s="138"/>
      <c r="R66" s="138"/>
      <c r="S66" s="138"/>
      <c r="T66" s="138"/>
    </row>
    <row r="67" ht="12.75">
      <c r="H67" s="54"/>
    </row>
    <row r="68" spans="8:11" ht="15">
      <c r="H68" s="54"/>
      <c r="J68" s="21"/>
      <c r="K68" s="21"/>
    </row>
    <row r="70" ht="12.75">
      <c r="H70" s="54"/>
    </row>
  </sheetData>
  <mergeCells count="9">
    <mergeCell ref="A1:I1"/>
    <mergeCell ref="K1:S1"/>
    <mergeCell ref="A2:I2"/>
    <mergeCell ref="K2:S2"/>
    <mergeCell ref="A5:I5"/>
    <mergeCell ref="A3:I3"/>
    <mergeCell ref="K3:S3"/>
    <mergeCell ref="A4:I4"/>
    <mergeCell ref="K4:S4"/>
  </mergeCells>
  <printOptions horizontalCentered="1"/>
  <pageMargins left="0.75" right="0.75" top="1" bottom="1" header="0.5" footer="0.5"/>
  <pageSetup horizontalDpi="600" verticalDpi="600" orientation="portrait" scale="66" r:id="rId1"/>
  <headerFooter alignWithMargins="0">
    <oddFooter>&amp;C- S&amp;P -</oddFooter>
  </headerFooter>
  <colBreaks count="1" manualBreakCount="1">
    <brk id="9" max="65535" man="1"/>
  </colBreaks>
</worksheet>
</file>

<file path=xl/worksheets/sheet6.xml><?xml version="1.0" encoding="utf-8"?>
<worksheet xmlns="http://schemas.openxmlformats.org/spreadsheetml/2006/main" xmlns:r="http://schemas.openxmlformats.org/officeDocument/2006/relationships">
  <dimension ref="D24:D24"/>
  <sheetViews>
    <sheetView workbookViewId="0" topLeftCell="A1">
      <selection activeCell="A1" sqref="A1"/>
    </sheetView>
  </sheetViews>
  <sheetFormatPr defaultColWidth="9.140625" defaultRowHeight="12.75"/>
  <sheetData>
    <row r="24" ht="15">
      <c r="D24" s="21" t="s">
        <v>646</v>
      </c>
    </row>
  </sheetData>
  <printOptions/>
  <pageMargins left="0.75" right="0.75" top="1" bottom="1" header="0.5" footer="0.5"/>
  <pageSetup horizontalDpi="600" verticalDpi="600" orientation="portrait" r:id="rId1"/>
  <headerFooter alignWithMargins="0">
    <oddFooter>&amp;C- S&amp;P -</oddFooter>
  </headerFooter>
</worksheet>
</file>

<file path=xl/worksheets/sheet7.xml><?xml version="1.0" encoding="utf-8"?>
<worksheet xmlns="http://schemas.openxmlformats.org/spreadsheetml/2006/main" xmlns:r="http://schemas.openxmlformats.org/officeDocument/2006/relationships">
  <sheetPr codeName="Sheet5">
    <pageSetUpPr fitToPage="1"/>
  </sheetPr>
  <dimension ref="A1:R49"/>
  <sheetViews>
    <sheetView workbookViewId="0" topLeftCell="A1">
      <selection activeCell="F14" sqref="F14"/>
    </sheetView>
  </sheetViews>
  <sheetFormatPr defaultColWidth="9.140625" defaultRowHeight="12.75"/>
  <cols>
    <col min="1" max="1" width="36.421875" style="0" bestFit="1" customWidth="1"/>
    <col min="2" max="2" width="1.7109375" style="0" customWidth="1"/>
    <col min="3" max="3" width="12.00390625" style="0" bestFit="1" customWidth="1"/>
    <col min="4" max="4" width="1.7109375" style="0" customWidth="1"/>
    <col min="5" max="5" width="12.140625" style="0" bestFit="1" customWidth="1"/>
    <col min="6" max="6" width="1.7109375" style="0" customWidth="1"/>
    <col min="7" max="7" width="12.00390625" style="0" bestFit="1" customWidth="1"/>
    <col min="8" max="8" width="1.7109375" style="0" customWidth="1"/>
    <col min="9" max="9" width="12.00390625" style="0" bestFit="1" customWidth="1"/>
    <col min="10" max="10" width="1.7109375" style="0" customWidth="1"/>
    <col min="14" max="14" width="18.28125" style="0" bestFit="1" customWidth="1"/>
    <col min="15" max="15" width="9.8515625" style="0" bestFit="1" customWidth="1"/>
    <col min="16" max="18" width="11.00390625" style="0" bestFit="1" customWidth="1"/>
  </cols>
  <sheetData>
    <row r="1" spans="1:10" ht="14.25">
      <c r="A1" s="301" t="str">
        <f>'Net Assets - Both'!A1:I1</f>
        <v>Sample County</v>
      </c>
      <c r="B1" s="301"/>
      <c r="C1" s="301"/>
      <c r="D1" s="301"/>
      <c r="E1" s="301"/>
      <c r="F1" s="301"/>
      <c r="G1" s="301"/>
      <c r="H1" s="301"/>
      <c r="I1" s="301"/>
      <c r="J1" s="301"/>
    </row>
    <row r="2" spans="1:10" ht="15">
      <c r="A2" s="302" t="s">
        <v>669</v>
      </c>
      <c r="B2" s="302"/>
      <c r="C2" s="302"/>
      <c r="D2" s="302"/>
      <c r="E2" s="302"/>
      <c r="F2" s="302"/>
      <c r="G2" s="302"/>
      <c r="H2" s="302"/>
      <c r="I2" s="302"/>
      <c r="J2" s="302"/>
    </row>
    <row r="3" spans="1:10" ht="15">
      <c r="A3" s="302" t="s">
        <v>361</v>
      </c>
      <c r="B3" s="302"/>
      <c r="C3" s="302"/>
      <c r="D3" s="302"/>
      <c r="E3" s="302"/>
      <c r="F3" s="302"/>
      <c r="G3" s="302"/>
      <c r="H3" s="302"/>
      <c r="I3" s="302"/>
      <c r="J3" s="302"/>
    </row>
    <row r="4" spans="1:10" ht="15">
      <c r="A4" s="302" t="s">
        <v>83</v>
      </c>
      <c r="B4" s="302"/>
      <c r="C4" s="302"/>
      <c r="D4" s="302"/>
      <c r="E4" s="302"/>
      <c r="F4" s="302"/>
      <c r="G4" s="302"/>
      <c r="H4" s="302"/>
      <c r="I4" s="302"/>
      <c r="J4" s="302"/>
    </row>
    <row r="5" spans="1:10" ht="15.75" thickBot="1">
      <c r="A5" s="303"/>
      <c r="B5" s="303"/>
      <c r="C5" s="303"/>
      <c r="D5" s="303"/>
      <c r="E5" s="303"/>
      <c r="F5" s="303"/>
      <c r="G5" s="303"/>
      <c r="H5" s="303"/>
      <c r="I5" s="303"/>
      <c r="J5" s="303"/>
    </row>
    <row r="6" spans="1:10" ht="13.5" thickTop="1">
      <c r="A6" s="2"/>
      <c r="B6" s="2"/>
      <c r="C6" s="2"/>
      <c r="D6" s="2"/>
      <c r="E6" s="2"/>
      <c r="F6" s="2"/>
      <c r="G6" s="2"/>
      <c r="H6" s="2"/>
      <c r="I6" s="2"/>
      <c r="J6" s="2"/>
    </row>
    <row r="7" spans="1:10" ht="15">
      <c r="A7" s="17"/>
      <c r="B7" s="17"/>
      <c r="C7" s="17"/>
      <c r="D7" s="17"/>
      <c r="E7" s="17"/>
      <c r="F7" s="17"/>
      <c r="G7" s="17"/>
      <c r="H7" s="17"/>
      <c r="I7" s="17"/>
      <c r="J7" s="17"/>
    </row>
    <row r="8" spans="1:10" ht="15">
      <c r="A8" s="17"/>
      <c r="B8" s="17"/>
      <c r="C8" s="59">
        <v>2002</v>
      </c>
      <c r="D8" s="17"/>
      <c r="E8" s="59">
        <v>2003</v>
      </c>
      <c r="F8" s="17"/>
      <c r="G8" s="59">
        <v>2004</v>
      </c>
      <c r="H8" s="17"/>
      <c r="I8" s="59">
        <v>2005</v>
      </c>
      <c r="J8" s="24"/>
    </row>
    <row r="9" spans="1:10" ht="15">
      <c r="A9" s="205" t="s">
        <v>356</v>
      </c>
      <c r="B9" s="17"/>
      <c r="C9" s="24"/>
      <c r="D9" s="17"/>
      <c r="E9" s="24"/>
      <c r="F9" s="17"/>
      <c r="G9" s="24"/>
      <c r="H9" s="17"/>
      <c r="I9" s="24"/>
      <c r="J9" s="24"/>
    </row>
    <row r="10" spans="1:10" ht="15">
      <c r="A10" s="7" t="s">
        <v>280</v>
      </c>
      <c r="B10" s="17"/>
      <c r="C10" s="24"/>
      <c r="D10" s="17"/>
      <c r="E10" s="24"/>
      <c r="F10" s="17"/>
      <c r="G10" s="24"/>
      <c r="H10" s="17"/>
      <c r="I10" s="24"/>
      <c r="J10" s="24"/>
    </row>
    <row r="11" spans="1:10" ht="15">
      <c r="A11" s="7" t="s">
        <v>281</v>
      </c>
      <c r="B11" s="17"/>
      <c r="C11" s="110"/>
      <c r="D11" s="110"/>
      <c r="E11" s="110"/>
      <c r="F11" s="110"/>
      <c r="G11" s="110"/>
      <c r="H11" s="110"/>
      <c r="I11" s="110"/>
      <c r="J11" s="24"/>
    </row>
    <row r="12" spans="1:10" ht="15">
      <c r="A12" s="7" t="s">
        <v>282</v>
      </c>
      <c r="B12" s="17"/>
      <c r="C12" s="111"/>
      <c r="D12" s="111"/>
      <c r="E12" s="111"/>
      <c r="F12" s="111"/>
      <c r="G12" s="111"/>
      <c r="H12" s="111"/>
      <c r="I12" s="111"/>
      <c r="J12" s="24"/>
    </row>
    <row r="13" spans="1:10" ht="15">
      <c r="A13" s="7" t="s">
        <v>283</v>
      </c>
      <c r="B13" s="17"/>
      <c r="C13" s="111"/>
      <c r="D13" s="111"/>
      <c r="E13" s="111"/>
      <c r="F13" s="111"/>
      <c r="G13" s="111"/>
      <c r="H13" s="111"/>
      <c r="I13" s="111"/>
      <c r="J13" s="24"/>
    </row>
    <row r="14" spans="1:10" ht="15">
      <c r="A14" s="7" t="s">
        <v>284</v>
      </c>
      <c r="B14" s="17"/>
      <c r="C14" s="111"/>
      <c r="D14" s="111"/>
      <c r="E14" s="111"/>
      <c r="F14" s="111"/>
      <c r="G14" s="111"/>
      <c r="H14" s="111"/>
      <c r="I14" s="111"/>
      <c r="J14" s="137"/>
    </row>
    <row r="15" spans="1:10" ht="15">
      <c r="A15" s="7" t="s">
        <v>288</v>
      </c>
      <c r="B15" s="17"/>
      <c r="C15" s="111"/>
      <c r="D15" s="111"/>
      <c r="E15" s="111"/>
      <c r="F15" s="111"/>
      <c r="G15" s="111"/>
      <c r="H15" s="111"/>
      <c r="I15" s="111"/>
      <c r="J15" s="137"/>
    </row>
    <row r="16" spans="1:10" ht="15">
      <c r="A16" s="7" t="s">
        <v>285</v>
      </c>
      <c r="B16" s="17"/>
      <c r="C16" s="111"/>
      <c r="D16" s="111"/>
      <c r="E16" s="111"/>
      <c r="F16" s="111"/>
      <c r="G16" s="111"/>
      <c r="H16" s="111"/>
      <c r="I16" s="111"/>
      <c r="J16" s="137"/>
    </row>
    <row r="17" spans="1:10" ht="15">
      <c r="A17" s="7" t="s">
        <v>286</v>
      </c>
      <c r="B17" s="17"/>
      <c r="C17" s="111"/>
      <c r="D17" s="111"/>
      <c r="E17" s="111"/>
      <c r="F17" s="111"/>
      <c r="G17" s="111"/>
      <c r="H17" s="111"/>
      <c r="I17" s="111"/>
      <c r="J17" s="137"/>
    </row>
    <row r="18" spans="1:10" ht="15">
      <c r="A18" s="7" t="s">
        <v>381</v>
      </c>
      <c r="B18" s="17"/>
      <c r="C18" s="111"/>
      <c r="D18" s="111"/>
      <c r="E18" s="111"/>
      <c r="F18" s="111"/>
      <c r="G18" s="111"/>
      <c r="H18" s="111"/>
      <c r="I18" s="111"/>
      <c r="J18" s="137"/>
    </row>
    <row r="19" spans="1:10" ht="15">
      <c r="A19" s="7" t="s">
        <v>339</v>
      </c>
      <c r="B19" s="17"/>
      <c r="C19" s="111"/>
      <c r="D19" s="111"/>
      <c r="E19" s="111"/>
      <c r="F19" s="111"/>
      <c r="G19" s="111"/>
      <c r="H19" s="111"/>
      <c r="I19" s="111"/>
      <c r="J19" s="137"/>
    </row>
    <row r="20" spans="1:10" ht="15">
      <c r="A20" s="7" t="s">
        <v>340</v>
      </c>
      <c r="B20" s="17"/>
      <c r="C20" s="111"/>
      <c r="D20" s="111"/>
      <c r="E20" s="111"/>
      <c r="F20" s="111"/>
      <c r="G20" s="111"/>
      <c r="H20" s="111"/>
      <c r="I20" s="111"/>
      <c r="J20" s="137"/>
    </row>
    <row r="21" spans="1:10" ht="15">
      <c r="A21" s="21" t="s">
        <v>287</v>
      </c>
      <c r="B21" s="17"/>
      <c r="C21" s="111"/>
      <c r="D21" s="111"/>
      <c r="E21" s="111"/>
      <c r="F21" s="111"/>
      <c r="G21" s="111"/>
      <c r="H21" s="111"/>
      <c r="I21" s="111"/>
      <c r="J21" s="137"/>
    </row>
    <row r="22" spans="1:10" ht="15">
      <c r="A22" s="7" t="s">
        <v>289</v>
      </c>
      <c r="B22" s="17"/>
      <c r="C22" s="111"/>
      <c r="D22" s="111"/>
      <c r="E22" s="111"/>
      <c r="F22" s="111"/>
      <c r="G22" s="111"/>
      <c r="H22" s="111"/>
      <c r="I22" s="111"/>
      <c r="J22" s="137"/>
    </row>
    <row r="23" spans="1:10" ht="15">
      <c r="A23" s="7" t="s">
        <v>290</v>
      </c>
      <c r="B23" s="17"/>
      <c r="C23" s="111"/>
      <c r="D23" s="111"/>
      <c r="E23" s="111"/>
      <c r="F23" s="111"/>
      <c r="G23" s="111"/>
      <c r="H23" s="111"/>
      <c r="I23" s="111"/>
      <c r="J23" s="137"/>
    </row>
    <row r="24" spans="1:10" ht="15">
      <c r="A24" s="7" t="s">
        <v>291</v>
      </c>
      <c r="B24" s="17"/>
      <c r="C24" s="111"/>
      <c r="D24" s="111"/>
      <c r="E24" s="111"/>
      <c r="F24" s="111"/>
      <c r="G24" s="111"/>
      <c r="H24" s="111"/>
      <c r="I24" s="111"/>
      <c r="J24" s="137"/>
    </row>
    <row r="25" spans="1:10" ht="15">
      <c r="A25" s="7" t="s">
        <v>292</v>
      </c>
      <c r="B25" s="17"/>
      <c r="C25" s="111"/>
      <c r="D25" s="111"/>
      <c r="E25" s="111"/>
      <c r="F25" s="111"/>
      <c r="G25" s="111"/>
      <c r="H25" s="111"/>
      <c r="I25" s="111"/>
      <c r="J25" s="137"/>
    </row>
    <row r="26" spans="1:10" ht="15">
      <c r="A26" s="7" t="s">
        <v>293</v>
      </c>
      <c r="B26" s="17"/>
      <c r="C26" s="111"/>
      <c r="D26" s="111"/>
      <c r="E26" s="111"/>
      <c r="F26" s="111"/>
      <c r="G26" s="111"/>
      <c r="H26" s="111"/>
      <c r="I26" s="111"/>
      <c r="J26" s="137"/>
    </row>
    <row r="27" spans="1:10" ht="15">
      <c r="A27" s="7" t="s">
        <v>366</v>
      </c>
      <c r="B27" s="17"/>
      <c r="C27" s="111"/>
      <c r="D27" s="111"/>
      <c r="E27" s="111"/>
      <c r="F27" s="111"/>
      <c r="G27" s="111"/>
      <c r="H27" s="111"/>
      <c r="I27" s="111"/>
      <c r="J27" s="137"/>
    </row>
    <row r="28" spans="1:10" ht="15">
      <c r="A28" s="7" t="s">
        <v>367</v>
      </c>
      <c r="B28" s="17"/>
      <c r="C28" s="111"/>
      <c r="D28" s="111"/>
      <c r="E28" s="111"/>
      <c r="F28" s="111"/>
      <c r="G28" s="111"/>
      <c r="H28" s="111"/>
      <c r="I28" s="111"/>
      <c r="J28" s="137"/>
    </row>
    <row r="29" spans="1:10" ht="15">
      <c r="A29" s="7" t="s">
        <v>1</v>
      </c>
      <c r="B29" s="17"/>
      <c r="C29" s="135"/>
      <c r="D29" s="111"/>
      <c r="E29" s="135"/>
      <c r="F29" s="111"/>
      <c r="G29" s="135"/>
      <c r="H29" s="111"/>
      <c r="I29" s="135"/>
      <c r="J29" s="137"/>
    </row>
    <row r="30" spans="1:10" ht="15">
      <c r="A30" s="21"/>
      <c r="B30" s="21"/>
      <c r="C30" s="136"/>
      <c r="D30" s="136"/>
      <c r="E30" s="136"/>
      <c r="F30" s="136"/>
      <c r="G30" s="136"/>
      <c r="H30" s="136"/>
      <c r="I30" s="136"/>
      <c r="J30" s="137"/>
    </row>
    <row r="31" spans="1:10" ht="15.75" thickBot="1">
      <c r="A31" s="56" t="s">
        <v>71</v>
      </c>
      <c r="B31" s="21"/>
      <c r="C31" s="37">
        <f>SUM(C11:C30)</f>
        <v>0</v>
      </c>
      <c r="D31" s="121"/>
      <c r="E31" s="37">
        <f>SUM(E11:E30)</f>
        <v>0</v>
      </c>
      <c r="F31" s="121"/>
      <c r="G31" s="37">
        <f>SUM(G11:G30)</f>
        <v>0</v>
      </c>
      <c r="H31" s="121"/>
      <c r="I31" s="37">
        <f>SUM(I11:I30)</f>
        <v>0</v>
      </c>
      <c r="J31" s="137"/>
    </row>
    <row r="32" spans="1:10" ht="15.75" thickTop="1">
      <c r="A32" s="56"/>
      <c r="B32" s="21"/>
      <c r="C32" s="32"/>
      <c r="D32" s="121"/>
      <c r="E32" s="32"/>
      <c r="F32" s="121"/>
      <c r="G32" s="32"/>
      <c r="H32" s="121"/>
      <c r="I32" s="32"/>
      <c r="J32" s="137"/>
    </row>
    <row r="33" spans="2:10" ht="15">
      <c r="B33" s="21"/>
      <c r="C33" s="32"/>
      <c r="D33" s="121"/>
      <c r="E33" s="32"/>
      <c r="F33" s="121"/>
      <c r="G33" s="32"/>
      <c r="H33" s="121"/>
      <c r="I33" s="32"/>
      <c r="J33" s="137"/>
    </row>
    <row r="34" spans="1:10" ht="15">
      <c r="A34" s="17"/>
      <c r="B34" s="17"/>
      <c r="C34" s="28"/>
      <c r="D34" s="28"/>
      <c r="E34" s="28"/>
      <c r="F34" s="28"/>
      <c r="G34" s="28"/>
      <c r="H34" s="28"/>
      <c r="I34" s="28"/>
      <c r="J34" s="137"/>
    </row>
    <row r="35" spans="1:10" ht="15">
      <c r="A35" s="17"/>
      <c r="B35" s="17"/>
      <c r="C35" s="5"/>
      <c r="D35" s="17"/>
      <c r="E35" s="5"/>
      <c r="F35" s="17"/>
      <c r="G35" s="5"/>
      <c r="H35" s="5"/>
      <c r="I35" s="5"/>
      <c r="J35" s="137"/>
    </row>
    <row r="36" ht="15">
      <c r="J36" s="40"/>
    </row>
    <row r="37" ht="15">
      <c r="J37" s="44"/>
    </row>
    <row r="38" ht="15">
      <c r="J38" s="5"/>
    </row>
    <row r="39" spans="1:10" ht="15">
      <c r="A39" s="17"/>
      <c r="B39" s="17"/>
      <c r="C39" s="17"/>
      <c r="D39" s="17"/>
      <c r="E39" s="17"/>
      <c r="F39" s="17"/>
      <c r="G39" s="17"/>
      <c r="H39" s="17"/>
      <c r="I39" s="17"/>
      <c r="J39" s="5"/>
    </row>
    <row r="40" spans="1:11" ht="15">
      <c r="A40" s="21"/>
      <c r="B40" s="21"/>
      <c r="C40" s="21"/>
      <c r="D40" s="21"/>
      <c r="E40" s="21"/>
      <c r="F40" s="21"/>
      <c r="G40" s="21"/>
      <c r="H40" s="21"/>
      <c r="I40" s="21"/>
      <c r="J40" s="17"/>
      <c r="K40" s="2"/>
    </row>
    <row r="41" spans="1:11" ht="15">
      <c r="A41" s="21"/>
      <c r="B41" s="21"/>
      <c r="C41" s="21"/>
      <c r="D41" s="21"/>
      <c r="E41" s="21"/>
      <c r="F41" s="21"/>
      <c r="G41" s="21"/>
      <c r="H41" s="21"/>
      <c r="I41" s="21"/>
      <c r="J41" s="21"/>
      <c r="K41" s="2"/>
    </row>
    <row r="42" spans="10:11" ht="15">
      <c r="J42" s="21"/>
      <c r="K42" s="2"/>
    </row>
    <row r="44" spans="14:18" ht="15">
      <c r="N44" s="21"/>
      <c r="O44" s="58">
        <v>2002</v>
      </c>
      <c r="P44" s="58">
        <v>2003</v>
      </c>
      <c r="Q44" s="58">
        <v>2004</v>
      </c>
      <c r="R44" s="58">
        <v>2005</v>
      </c>
    </row>
    <row r="45" spans="14:18" ht="15">
      <c r="N45" s="21" t="s">
        <v>3</v>
      </c>
      <c r="O45" s="44"/>
      <c r="P45" s="44"/>
      <c r="Q45" s="44"/>
      <c r="R45" s="44"/>
    </row>
    <row r="46" spans="14:18" ht="15">
      <c r="N46" s="21" t="s">
        <v>79</v>
      </c>
      <c r="O46" s="44"/>
      <c r="P46" s="44"/>
      <c r="Q46" s="44"/>
      <c r="R46" s="44"/>
    </row>
    <row r="47" spans="14:18" ht="15">
      <c r="N47" s="21" t="s">
        <v>80</v>
      </c>
      <c r="O47" s="44"/>
      <c r="P47" s="44"/>
      <c r="Q47" s="44"/>
      <c r="R47" s="44"/>
    </row>
    <row r="48" spans="14:18" ht="15">
      <c r="N48" s="21"/>
      <c r="O48" s="44"/>
      <c r="P48" s="44"/>
      <c r="Q48" s="44"/>
      <c r="R48" s="44"/>
    </row>
    <row r="49" spans="14:18" ht="15">
      <c r="N49" s="21"/>
      <c r="O49" s="44">
        <f>SUM(O45:O47)</f>
        <v>0</v>
      </c>
      <c r="P49" s="44">
        <f>SUM(P45:P47)</f>
        <v>0</v>
      </c>
      <c r="Q49" s="44">
        <f>SUM(Q45:Q47)</f>
        <v>0</v>
      </c>
      <c r="R49" s="44">
        <f>SUM(R45:R47)</f>
        <v>0</v>
      </c>
    </row>
    <row r="63" s="21" customFormat="1" ht="15"/>
  </sheetData>
  <mergeCells count="5">
    <mergeCell ref="A5:J5"/>
    <mergeCell ref="A1:J1"/>
    <mergeCell ref="A2:J2"/>
    <mergeCell ref="A3:J3"/>
    <mergeCell ref="A4:J4"/>
  </mergeCells>
  <printOptions horizontalCentered="1"/>
  <pageMargins left="0.9" right="0.9" top="0.5" bottom="0.5" header="0.5" footer="0.5"/>
  <pageSetup fitToHeight="1" fitToWidth="1" horizontalDpi="600" verticalDpi="600" orientation="portrait" scale="93" r:id="rId2"/>
  <headerFooter alignWithMargins="0">
    <oddFooter>&amp;C&amp;"Times New Roman,Regular"&amp;11- S&amp;P -</oddFooter>
  </headerFooter>
  <drawing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AG550"/>
  <sheetViews>
    <sheetView workbookViewId="0" topLeftCell="A1">
      <selection activeCell="C18" sqref="C18"/>
    </sheetView>
  </sheetViews>
  <sheetFormatPr defaultColWidth="9.140625" defaultRowHeight="12.75"/>
  <cols>
    <col min="1" max="1" width="32.28125" style="0" bestFit="1" customWidth="1"/>
    <col min="2" max="2" width="1.7109375" style="0" customWidth="1"/>
    <col min="3" max="3" width="11.00390625" style="0" customWidth="1"/>
    <col min="4" max="4" width="1.7109375" style="0" customWidth="1"/>
    <col min="5" max="5" width="11.00390625" style="0" customWidth="1"/>
    <col min="6" max="6" width="1.7109375" style="0" customWidth="1"/>
    <col min="7" max="7" width="11.00390625" style="0" customWidth="1"/>
    <col min="8" max="8" width="1.7109375" style="0" customWidth="1"/>
    <col min="9" max="9" width="12.7109375" style="0" bestFit="1" customWidth="1"/>
    <col min="10" max="10" width="1.7109375" style="0" hidden="1" customWidth="1"/>
    <col min="11" max="11" width="12.7109375" style="0" bestFit="1" customWidth="1"/>
    <col min="12" max="12" width="1.7109375" style="0" customWidth="1"/>
    <col min="13" max="13" width="11.421875" style="0" bestFit="1" customWidth="1"/>
    <col min="14" max="14" width="1.7109375" style="0" customWidth="1"/>
    <col min="15" max="15" width="12.140625" style="0" bestFit="1" customWidth="1"/>
    <col min="16" max="16" width="1.7109375" style="0" customWidth="1"/>
    <col min="17" max="17" width="12.7109375" style="0" bestFit="1" customWidth="1"/>
    <col min="18" max="18" width="1.7109375" style="0" customWidth="1"/>
    <col min="19" max="19" width="11.421875" style="0" bestFit="1" customWidth="1"/>
    <col min="20" max="20" width="1.7109375" style="0" customWidth="1"/>
    <col min="21" max="21" width="12.140625" style="0" bestFit="1" customWidth="1"/>
    <col min="22" max="22" width="11.28125" style="0" bestFit="1" customWidth="1"/>
    <col min="23" max="23" width="12.7109375" style="0" customWidth="1"/>
    <col min="25" max="25" width="9.57421875" style="0" bestFit="1" customWidth="1"/>
    <col min="26" max="26" width="10.57421875" style="0" bestFit="1" customWidth="1"/>
  </cols>
  <sheetData>
    <row r="1" spans="1:21" ht="14.25">
      <c r="A1" s="301" t="str">
        <f>'Net Assets - Both'!A1:I1</f>
        <v>Sample County</v>
      </c>
      <c r="B1" s="301"/>
      <c r="C1" s="301"/>
      <c r="D1" s="301"/>
      <c r="E1" s="301"/>
      <c r="F1" s="301"/>
      <c r="G1" s="301"/>
      <c r="H1" s="301"/>
      <c r="I1" s="301"/>
      <c r="J1" s="301"/>
      <c r="K1" s="140"/>
      <c r="L1" s="140"/>
      <c r="M1" s="140"/>
      <c r="N1" s="140"/>
      <c r="O1" s="140"/>
      <c r="P1" s="140"/>
      <c r="Q1" s="140"/>
      <c r="R1" s="140"/>
      <c r="S1" s="140"/>
      <c r="T1" s="140"/>
      <c r="U1" s="140"/>
    </row>
    <row r="2" spans="1:21" ht="15">
      <c r="A2" s="302" t="s">
        <v>84</v>
      </c>
      <c r="B2" s="302"/>
      <c r="C2" s="302"/>
      <c r="D2" s="302"/>
      <c r="E2" s="302"/>
      <c r="F2" s="302"/>
      <c r="G2" s="302"/>
      <c r="H2" s="302"/>
      <c r="I2" s="302"/>
      <c r="J2" s="141"/>
      <c r="K2" s="141"/>
      <c r="L2" s="141"/>
      <c r="M2" s="141"/>
      <c r="N2" s="141"/>
      <c r="O2" s="141"/>
      <c r="P2" s="141"/>
      <c r="Q2" s="141"/>
      <c r="R2" s="141"/>
      <c r="S2" s="141"/>
      <c r="T2" s="141"/>
      <c r="U2" s="141"/>
    </row>
    <row r="3" spans="1:21" ht="15">
      <c r="A3" s="302" t="s">
        <v>16</v>
      </c>
      <c r="B3" s="302"/>
      <c r="C3" s="302"/>
      <c r="D3" s="302"/>
      <c r="E3" s="302"/>
      <c r="F3" s="302"/>
      <c r="G3" s="302"/>
      <c r="H3" s="302"/>
      <c r="I3" s="302"/>
      <c r="J3" s="141"/>
      <c r="K3" s="141"/>
      <c r="L3" s="141"/>
      <c r="M3" s="141"/>
      <c r="N3" s="141"/>
      <c r="O3" s="141"/>
      <c r="P3" s="141"/>
      <c r="Q3" s="141"/>
      <c r="R3" s="141"/>
      <c r="S3" s="141"/>
      <c r="T3" s="141"/>
      <c r="U3" s="141"/>
    </row>
    <row r="4" spans="1:21" ht="15">
      <c r="A4" s="302" t="s">
        <v>85</v>
      </c>
      <c r="B4" s="302"/>
      <c r="C4" s="302"/>
      <c r="D4" s="302"/>
      <c r="E4" s="302"/>
      <c r="F4" s="302"/>
      <c r="G4" s="302"/>
      <c r="H4" s="302"/>
      <c r="I4" s="302"/>
      <c r="J4" s="141"/>
      <c r="K4" s="141"/>
      <c r="L4" s="141"/>
      <c r="M4" s="141"/>
      <c r="N4" s="141"/>
      <c r="O4" s="141"/>
      <c r="P4" s="141"/>
      <c r="Q4" s="141"/>
      <c r="R4" s="141"/>
      <c r="S4" s="141"/>
      <c r="T4" s="141"/>
      <c r="U4" s="141"/>
    </row>
    <row r="5" spans="1:21" ht="13.5" thickBot="1">
      <c r="A5" s="3"/>
      <c r="B5" s="3"/>
      <c r="C5" s="3"/>
      <c r="D5" s="3"/>
      <c r="E5" s="3"/>
      <c r="F5" s="3"/>
      <c r="G5" s="3"/>
      <c r="H5" s="3"/>
      <c r="I5" s="3"/>
      <c r="J5" s="3"/>
      <c r="K5" s="3"/>
      <c r="L5" s="3"/>
      <c r="M5" s="3"/>
      <c r="N5" s="3"/>
      <c r="O5" s="3"/>
      <c r="P5" s="3"/>
      <c r="Q5" s="3"/>
      <c r="R5" s="3"/>
      <c r="S5" s="3"/>
      <c r="T5" s="3"/>
      <c r="U5" s="3"/>
    </row>
    <row r="6" spans="1:21" ht="15.75" thickTop="1">
      <c r="A6" s="17"/>
      <c r="B6" s="17"/>
      <c r="C6" s="17"/>
      <c r="D6" s="17"/>
      <c r="E6" s="17"/>
      <c r="F6" s="17"/>
      <c r="G6" s="17"/>
      <c r="H6" s="17"/>
      <c r="I6" s="17"/>
      <c r="J6" s="17"/>
      <c r="K6" s="17"/>
      <c r="L6" s="17"/>
      <c r="M6" s="17"/>
      <c r="N6" s="17"/>
      <c r="O6" s="17"/>
      <c r="P6" s="17"/>
      <c r="Q6" s="17"/>
      <c r="R6" s="17"/>
      <c r="S6" s="17"/>
      <c r="T6" s="17"/>
      <c r="U6" s="17"/>
    </row>
    <row r="7" spans="1:21" ht="15">
      <c r="A7" s="17"/>
      <c r="B7" s="24"/>
      <c r="C7" s="132">
        <v>1996</v>
      </c>
      <c r="D7" s="24"/>
      <c r="E7" s="132">
        <v>1997</v>
      </c>
      <c r="F7" s="24"/>
      <c r="G7" s="132">
        <v>1998</v>
      </c>
      <c r="H7" s="24"/>
      <c r="I7" s="132">
        <v>1999</v>
      </c>
      <c r="J7" s="77"/>
      <c r="K7" s="59">
        <v>2000</v>
      </c>
      <c r="L7" s="77"/>
      <c r="M7" s="59">
        <v>2001</v>
      </c>
      <c r="N7" s="77"/>
      <c r="O7" s="59">
        <v>2002</v>
      </c>
      <c r="P7" s="24"/>
      <c r="Q7" s="59">
        <v>2003</v>
      </c>
      <c r="R7" s="77"/>
      <c r="S7" s="59">
        <v>2004</v>
      </c>
      <c r="T7" s="77"/>
      <c r="U7" s="59">
        <v>2005</v>
      </c>
    </row>
    <row r="9" spans="1:21" ht="15">
      <c r="A9" s="21" t="s">
        <v>72</v>
      </c>
      <c r="B9" s="21"/>
      <c r="C9" s="21"/>
      <c r="D9" s="21"/>
      <c r="E9" s="21"/>
      <c r="F9" s="21"/>
      <c r="G9" s="21"/>
      <c r="H9" s="21"/>
      <c r="I9" s="21"/>
      <c r="J9" s="21"/>
      <c r="K9" s="21"/>
      <c r="L9" s="21"/>
      <c r="M9" s="21"/>
      <c r="N9" s="21"/>
      <c r="O9" s="21"/>
      <c r="P9" s="21"/>
      <c r="Q9" s="21"/>
      <c r="R9" s="21"/>
      <c r="S9" s="21"/>
      <c r="T9" s="21"/>
      <c r="U9" s="21"/>
    </row>
    <row r="10" spans="1:21" ht="15">
      <c r="A10" s="21" t="s">
        <v>73</v>
      </c>
      <c r="B10" s="21"/>
      <c r="C10" s="121">
        <v>0</v>
      </c>
      <c r="D10" s="21"/>
      <c r="E10" s="121">
        <v>0</v>
      </c>
      <c r="F10" s="21"/>
      <c r="G10" s="121">
        <v>0</v>
      </c>
      <c r="H10" s="21"/>
      <c r="I10" s="121">
        <v>0</v>
      </c>
      <c r="J10" s="21"/>
      <c r="K10" s="121">
        <v>0</v>
      </c>
      <c r="L10" s="21"/>
      <c r="M10" s="121">
        <v>0</v>
      </c>
      <c r="N10" s="121"/>
      <c r="O10" s="121">
        <v>0</v>
      </c>
      <c r="P10" s="121"/>
      <c r="Q10" s="121">
        <v>0</v>
      </c>
      <c r="R10" s="21"/>
      <c r="S10" s="121">
        <v>0</v>
      </c>
      <c r="T10" s="121"/>
      <c r="U10" s="121">
        <v>0</v>
      </c>
    </row>
    <row r="11" spans="1:21" ht="15">
      <c r="A11" s="21" t="s">
        <v>74</v>
      </c>
      <c r="B11" s="21"/>
      <c r="C11" s="46">
        <v>0</v>
      </c>
      <c r="D11" s="21"/>
      <c r="E11" s="46">
        <v>0</v>
      </c>
      <c r="F11" s="21"/>
      <c r="G11" s="46">
        <v>0</v>
      </c>
      <c r="H11" s="21"/>
      <c r="I11" s="46">
        <v>0</v>
      </c>
      <c r="J11" s="21"/>
      <c r="K11" s="46">
        <v>0</v>
      </c>
      <c r="L11" s="21"/>
      <c r="M11" s="46">
        <v>0</v>
      </c>
      <c r="N11" s="48"/>
      <c r="O11" s="46">
        <v>0</v>
      </c>
      <c r="P11" s="48"/>
      <c r="Q11" s="46">
        <v>0</v>
      </c>
      <c r="R11" s="21"/>
      <c r="S11" s="46">
        <v>0</v>
      </c>
      <c r="T11" s="48"/>
      <c r="U11" s="46">
        <v>0</v>
      </c>
    </row>
    <row r="12" spans="1:21" ht="15">
      <c r="A12" s="21"/>
      <c r="B12" s="21"/>
      <c r="C12" s="48"/>
      <c r="D12" s="21"/>
      <c r="E12" s="48"/>
      <c r="F12" s="21"/>
      <c r="G12" s="48"/>
      <c r="H12" s="21"/>
      <c r="I12" s="48"/>
      <c r="J12" s="21"/>
      <c r="K12" s="48"/>
      <c r="L12" s="21"/>
      <c r="M12" s="48"/>
      <c r="N12" s="48"/>
      <c r="O12" s="48"/>
      <c r="P12" s="48"/>
      <c r="Q12" s="48"/>
      <c r="R12" s="21"/>
      <c r="S12" s="48"/>
      <c r="T12" s="48"/>
      <c r="U12" s="48"/>
    </row>
    <row r="13" spans="1:21" ht="15">
      <c r="A13" s="56" t="s">
        <v>75</v>
      </c>
      <c r="B13" s="21"/>
      <c r="C13" s="46">
        <f>SUM(C10:C12)</f>
        <v>0</v>
      </c>
      <c r="D13" s="21"/>
      <c r="E13" s="46">
        <f>SUM(E10:E12)</f>
        <v>0</v>
      </c>
      <c r="F13" s="21"/>
      <c r="G13" s="46">
        <f>SUM(G10:G12)</f>
        <v>0</v>
      </c>
      <c r="H13" s="21"/>
      <c r="I13" s="46">
        <f>SUM(I10:I12)</f>
        <v>0</v>
      </c>
      <c r="J13" s="21"/>
      <c r="K13" s="46">
        <f>SUM(K10:K12)</f>
        <v>0</v>
      </c>
      <c r="L13" s="46"/>
      <c r="M13" s="46">
        <f>SUM(M10:M12)</f>
        <v>0</v>
      </c>
      <c r="N13" s="48"/>
      <c r="O13" s="46">
        <f>SUM(O10:O12)</f>
        <v>0</v>
      </c>
      <c r="P13" s="48"/>
      <c r="Q13" s="46">
        <f>SUM(Q10:Q12)</f>
        <v>0</v>
      </c>
      <c r="R13" s="21"/>
      <c r="S13" s="46">
        <f>SUM(S10:S12)</f>
        <v>0</v>
      </c>
      <c r="T13" s="48"/>
      <c r="U13" s="46">
        <f>SUM(U10:U12)</f>
        <v>0</v>
      </c>
    </row>
    <row r="14" spans="1:21" ht="15">
      <c r="A14" s="21"/>
      <c r="B14" s="21"/>
      <c r="C14" s="48"/>
      <c r="D14" s="21"/>
      <c r="E14" s="48"/>
      <c r="F14" s="21"/>
      <c r="G14" s="48"/>
      <c r="H14" s="21"/>
      <c r="I14" s="48"/>
      <c r="J14" s="21"/>
      <c r="K14" s="48"/>
      <c r="L14" s="21"/>
      <c r="M14" s="48"/>
      <c r="N14" s="48"/>
      <c r="O14" s="48"/>
      <c r="P14" s="48"/>
      <c r="Q14" s="48"/>
      <c r="R14" s="21"/>
      <c r="S14" s="48"/>
      <c r="T14" s="48"/>
      <c r="U14" s="48"/>
    </row>
    <row r="15" spans="1:21" ht="15">
      <c r="A15" s="21" t="s">
        <v>76</v>
      </c>
      <c r="B15" s="21"/>
      <c r="C15" s="48"/>
      <c r="D15" s="21"/>
      <c r="E15" s="48"/>
      <c r="F15" s="21"/>
      <c r="G15" s="48"/>
      <c r="H15" s="21"/>
      <c r="I15" s="48"/>
      <c r="J15" s="21"/>
      <c r="K15" s="48"/>
      <c r="L15" s="21"/>
      <c r="M15" s="48"/>
      <c r="N15" s="48"/>
      <c r="O15" s="48"/>
      <c r="P15" s="48"/>
      <c r="Q15" s="48"/>
      <c r="R15" s="21"/>
      <c r="S15" s="48"/>
      <c r="T15" s="48"/>
      <c r="U15" s="48"/>
    </row>
    <row r="16" spans="1:21" ht="15">
      <c r="A16" s="21" t="s">
        <v>73</v>
      </c>
      <c r="B16" s="21"/>
      <c r="C16" s="238">
        <v>0</v>
      </c>
      <c r="D16" s="21"/>
      <c r="E16" s="238">
        <v>0</v>
      </c>
      <c r="F16" s="21"/>
      <c r="G16" s="238">
        <v>0</v>
      </c>
      <c r="H16" s="21"/>
      <c r="I16" s="238">
        <v>0</v>
      </c>
      <c r="J16" s="21"/>
      <c r="K16" s="238">
        <v>0</v>
      </c>
      <c r="L16" s="238"/>
      <c r="M16" s="238">
        <v>0</v>
      </c>
      <c r="N16" s="48"/>
      <c r="O16" s="238">
        <v>0</v>
      </c>
      <c r="P16" s="48"/>
      <c r="Q16" s="238">
        <v>0</v>
      </c>
      <c r="R16" s="21"/>
      <c r="S16" s="238">
        <v>0</v>
      </c>
      <c r="T16" s="48"/>
      <c r="U16" s="238">
        <v>0</v>
      </c>
    </row>
    <row r="17" spans="1:21" ht="15">
      <c r="A17" s="21" t="s">
        <v>86</v>
      </c>
      <c r="B17" s="21"/>
      <c r="C17" s="238"/>
      <c r="D17" s="21"/>
      <c r="E17" s="238"/>
      <c r="F17" s="21"/>
      <c r="G17" s="238"/>
      <c r="H17" s="21"/>
      <c r="I17" s="238"/>
      <c r="J17" s="21"/>
      <c r="K17" s="238"/>
      <c r="L17" s="238"/>
      <c r="M17" s="238"/>
      <c r="N17" s="48"/>
      <c r="O17" s="238"/>
      <c r="P17" s="48"/>
      <c r="Q17" s="238"/>
      <c r="R17" s="21"/>
      <c r="S17" s="238"/>
      <c r="T17" s="48"/>
      <c r="U17" s="238"/>
    </row>
    <row r="18" spans="1:21" ht="15">
      <c r="A18" s="21" t="s">
        <v>87</v>
      </c>
      <c r="B18" s="21"/>
      <c r="C18" s="238"/>
      <c r="D18" s="21"/>
      <c r="E18" s="238"/>
      <c r="F18" s="21"/>
      <c r="G18" s="238"/>
      <c r="H18" s="21"/>
      <c r="I18" s="238"/>
      <c r="J18" s="21"/>
      <c r="K18" s="238"/>
      <c r="L18" s="238"/>
      <c r="M18" s="238"/>
      <c r="N18" s="48"/>
      <c r="O18" s="238"/>
      <c r="P18" s="48"/>
      <c r="Q18" s="238"/>
      <c r="R18" s="21"/>
      <c r="S18" s="238"/>
      <c r="T18" s="48"/>
      <c r="U18" s="238"/>
    </row>
    <row r="19" spans="1:21" ht="15">
      <c r="A19" s="21" t="s">
        <v>202</v>
      </c>
      <c r="B19" s="21"/>
      <c r="C19" s="238">
        <v>0</v>
      </c>
      <c r="D19" s="21"/>
      <c r="E19" s="238">
        <v>0</v>
      </c>
      <c r="F19" s="21"/>
      <c r="G19" s="238">
        <v>0</v>
      </c>
      <c r="H19" s="21"/>
      <c r="I19" s="238">
        <v>0</v>
      </c>
      <c r="J19" s="21"/>
      <c r="K19" s="238">
        <v>0</v>
      </c>
      <c r="L19" s="238"/>
      <c r="M19" s="238">
        <v>0</v>
      </c>
      <c r="N19" s="48"/>
      <c r="O19" s="238">
        <v>0</v>
      </c>
      <c r="P19" s="48"/>
      <c r="Q19" s="238">
        <v>0</v>
      </c>
      <c r="R19" s="21"/>
      <c r="S19" s="238">
        <v>0</v>
      </c>
      <c r="T19" s="48"/>
      <c r="U19" s="238">
        <v>0</v>
      </c>
    </row>
    <row r="20" spans="1:21" ht="15">
      <c r="A20" s="21" t="s">
        <v>203</v>
      </c>
      <c r="B20" s="21"/>
      <c r="C20" s="238">
        <v>0</v>
      </c>
      <c r="D20" s="21"/>
      <c r="E20" s="238">
        <v>0</v>
      </c>
      <c r="F20" s="21"/>
      <c r="G20" s="238">
        <v>0</v>
      </c>
      <c r="H20" s="21"/>
      <c r="I20" s="238">
        <v>0</v>
      </c>
      <c r="J20" s="21"/>
      <c r="K20" s="238">
        <v>0</v>
      </c>
      <c r="L20" s="238"/>
      <c r="M20" s="238">
        <v>0</v>
      </c>
      <c r="N20" s="112"/>
      <c r="O20" s="238">
        <v>0</v>
      </c>
      <c r="P20" s="48"/>
      <c r="Q20" s="238">
        <v>0</v>
      </c>
      <c r="R20" s="21"/>
      <c r="S20" s="238">
        <v>0</v>
      </c>
      <c r="T20" s="112"/>
      <c r="U20" s="238">
        <v>0</v>
      </c>
    </row>
    <row r="21" spans="1:21" ht="15">
      <c r="A21" s="21" t="s">
        <v>204</v>
      </c>
      <c r="B21" s="21"/>
      <c r="C21" s="238">
        <v>0</v>
      </c>
      <c r="D21" s="21"/>
      <c r="E21" s="238">
        <v>0</v>
      </c>
      <c r="F21" s="21"/>
      <c r="G21" s="238">
        <v>0</v>
      </c>
      <c r="H21" s="21"/>
      <c r="I21" s="238">
        <v>0</v>
      </c>
      <c r="J21" s="21"/>
      <c r="K21" s="238">
        <v>0</v>
      </c>
      <c r="L21" s="238"/>
      <c r="M21" s="238">
        <v>0</v>
      </c>
      <c r="N21" s="112"/>
      <c r="O21" s="238">
        <v>0</v>
      </c>
      <c r="P21" s="48"/>
      <c r="Q21" s="238">
        <v>0</v>
      </c>
      <c r="R21" s="21"/>
      <c r="S21" s="238">
        <v>0</v>
      </c>
      <c r="T21" s="112"/>
      <c r="U21" s="238">
        <v>0</v>
      </c>
    </row>
    <row r="22" spans="1:21" ht="15">
      <c r="A22" s="21" t="s">
        <v>368</v>
      </c>
      <c r="B22" s="21"/>
      <c r="C22" s="239">
        <v>0</v>
      </c>
      <c r="D22" s="21"/>
      <c r="E22" s="239">
        <v>0</v>
      </c>
      <c r="F22" s="21"/>
      <c r="G22" s="239">
        <v>0</v>
      </c>
      <c r="H22" s="21"/>
      <c r="I22" s="239">
        <v>0</v>
      </c>
      <c r="J22" s="21"/>
      <c r="K22" s="239">
        <v>0</v>
      </c>
      <c r="L22" s="239"/>
      <c r="M22" s="239">
        <v>0</v>
      </c>
      <c r="N22" s="48"/>
      <c r="O22" s="239">
        <v>0</v>
      </c>
      <c r="P22" s="48"/>
      <c r="Q22" s="239">
        <v>0</v>
      </c>
      <c r="R22" s="21"/>
      <c r="S22" s="239">
        <v>0</v>
      </c>
      <c r="T22" s="48"/>
      <c r="U22" s="239">
        <v>0</v>
      </c>
    </row>
    <row r="23" spans="1:21" ht="15">
      <c r="A23" s="21"/>
      <c r="B23" s="21"/>
      <c r="C23" s="238"/>
      <c r="D23" s="21"/>
      <c r="E23" s="238"/>
      <c r="F23" s="21"/>
      <c r="G23" s="238"/>
      <c r="H23" s="21"/>
      <c r="I23" s="238"/>
      <c r="J23" s="21"/>
      <c r="K23" s="238"/>
      <c r="L23" s="238"/>
      <c r="M23" s="238"/>
      <c r="N23" s="48"/>
      <c r="O23" s="238"/>
      <c r="P23" s="48"/>
      <c r="Q23" s="238"/>
      <c r="R23" s="21"/>
      <c r="S23" s="238"/>
      <c r="T23" s="48"/>
      <c r="U23" s="238"/>
    </row>
    <row r="24" spans="1:21" ht="15">
      <c r="A24" s="21" t="s">
        <v>77</v>
      </c>
      <c r="B24" s="21"/>
      <c r="C24" s="239">
        <f>SUM(C16:C23)</f>
        <v>0</v>
      </c>
      <c r="D24" s="21"/>
      <c r="E24" s="239">
        <f>SUM(E16:E23)</f>
        <v>0</v>
      </c>
      <c r="F24" s="21"/>
      <c r="G24" s="239">
        <f>SUM(G16:G23)</f>
        <v>0</v>
      </c>
      <c r="H24" s="21"/>
      <c r="I24" s="239">
        <f>SUM(I16:I23)</f>
        <v>0</v>
      </c>
      <c r="J24" s="21"/>
      <c r="K24" s="239">
        <f>SUM(K16:K23)</f>
        <v>0</v>
      </c>
      <c r="L24" s="239"/>
      <c r="M24" s="239">
        <f>SUM(M16:M23)</f>
        <v>0</v>
      </c>
      <c r="N24" s="48"/>
      <c r="O24" s="239">
        <f>SUM(O16:O23)</f>
        <v>0</v>
      </c>
      <c r="P24" s="48"/>
      <c r="Q24" s="239">
        <f>SUM(Q16:Q23)</f>
        <v>0</v>
      </c>
      <c r="R24" s="21"/>
      <c r="S24" s="239">
        <f>SUM(S16:S23)</f>
        <v>0</v>
      </c>
      <c r="T24" s="48"/>
      <c r="U24" s="239">
        <f>SUM(U16:U23)</f>
        <v>0</v>
      </c>
    </row>
    <row r="25" spans="1:21" ht="15">
      <c r="A25" s="21"/>
      <c r="B25" s="21"/>
      <c r="C25" s="48"/>
      <c r="D25" s="21"/>
      <c r="E25" s="48"/>
      <c r="F25" s="21"/>
      <c r="G25" s="48"/>
      <c r="H25" s="21"/>
      <c r="I25" s="48"/>
      <c r="J25" s="21"/>
      <c r="K25" s="48"/>
      <c r="L25" s="21"/>
      <c r="M25" s="48"/>
      <c r="N25" s="48"/>
      <c r="O25" s="48"/>
      <c r="P25" s="48"/>
      <c r="Q25" s="48"/>
      <c r="R25" s="21"/>
      <c r="S25" s="48"/>
      <c r="T25" s="48"/>
      <c r="U25" s="48"/>
    </row>
    <row r="26" spans="1:21" ht="15.75" thickBot="1">
      <c r="A26" s="56" t="s">
        <v>78</v>
      </c>
      <c r="B26" s="21"/>
      <c r="C26" s="37">
        <f>C13+C24</f>
        <v>0</v>
      </c>
      <c r="D26" s="21"/>
      <c r="E26" s="37">
        <f>E13+E24</f>
        <v>0</v>
      </c>
      <c r="F26" s="21"/>
      <c r="G26" s="37">
        <f>G13+G24</f>
        <v>0</v>
      </c>
      <c r="H26" s="21"/>
      <c r="I26" s="37">
        <f>I13+I24</f>
        <v>0</v>
      </c>
      <c r="J26" s="21"/>
      <c r="K26" s="37">
        <f>K13+K24</f>
        <v>0</v>
      </c>
      <c r="L26" s="21"/>
      <c r="M26" s="37">
        <f>M13+M24</f>
        <v>0</v>
      </c>
      <c r="N26" s="121"/>
      <c r="O26" s="37">
        <f>O13+O24</f>
        <v>0</v>
      </c>
      <c r="P26" s="121"/>
      <c r="Q26" s="37">
        <f>Q13+Q24</f>
        <v>0</v>
      </c>
      <c r="R26" s="21"/>
      <c r="S26" s="37">
        <f>S13+S24</f>
        <v>0</v>
      </c>
      <c r="T26" s="121"/>
      <c r="U26" s="37">
        <f>U13+U24</f>
        <v>0</v>
      </c>
    </row>
    <row r="27" spans="1:21" ht="15.75" thickTop="1">
      <c r="A27" s="21"/>
      <c r="B27" s="21"/>
      <c r="C27" s="48"/>
      <c r="D27" s="21"/>
      <c r="E27" s="48"/>
      <c r="F27" s="21"/>
      <c r="G27" s="48"/>
      <c r="H27" s="21"/>
      <c r="I27" s="48"/>
      <c r="J27" s="21"/>
      <c r="K27" s="48"/>
      <c r="L27" s="21"/>
      <c r="M27" s="48"/>
      <c r="N27" s="48"/>
      <c r="O27" s="48"/>
      <c r="P27" s="48"/>
      <c r="Q27" s="48"/>
      <c r="R27" s="21"/>
      <c r="S27" s="48"/>
      <c r="T27" s="48"/>
      <c r="U27" s="48"/>
    </row>
    <row r="28" spans="1:21" ht="15">
      <c r="A28" s="21"/>
      <c r="B28" s="21"/>
      <c r="C28" s="48"/>
      <c r="D28" s="21"/>
      <c r="E28" s="48"/>
      <c r="F28" s="21"/>
      <c r="G28" s="48"/>
      <c r="H28" s="21"/>
      <c r="I28" s="48"/>
      <c r="J28" s="21"/>
      <c r="K28" s="48"/>
      <c r="L28" s="21"/>
      <c r="M28" s="48"/>
      <c r="N28" s="48"/>
      <c r="O28" s="48"/>
      <c r="P28" s="48"/>
      <c r="Q28" s="48"/>
      <c r="R28" s="21"/>
      <c r="S28" s="48"/>
      <c r="T28" s="48"/>
      <c r="U28" s="48"/>
    </row>
    <row r="29" spans="1:33" ht="15">
      <c r="A29" s="21"/>
      <c r="B29" s="21"/>
      <c r="C29" s="48"/>
      <c r="D29" s="21"/>
      <c r="E29" s="48"/>
      <c r="F29" s="21"/>
      <c r="G29" s="48"/>
      <c r="H29" s="21"/>
      <c r="I29" s="48"/>
      <c r="J29" s="21"/>
      <c r="K29" s="48"/>
      <c r="L29" s="21"/>
      <c r="M29" s="48"/>
      <c r="N29" s="48"/>
      <c r="O29" s="48"/>
      <c r="P29" s="48"/>
      <c r="Q29" s="48"/>
      <c r="R29" s="21"/>
      <c r="S29" s="48"/>
      <c r="T29" s="48"/>
      <c r="U29" s="48"/>
      <c r="W29" s="21"/>
      <c r="X29" s="58">
        <v>1996</v>
      </c>
      <c r="Y29" s="58">
        <v>1997</v>
      </c>
      <c r="Z29" s="58">
        <v>1998</v>
      </c>
      <c r="AA29" s="58">
        <v>1999</v>
      </c>
      <c r="AB29" s="58">
        <v>2000</v>
      </c>
      <c r="AC29" s="206">
        <v>2001</v>
      </c>
      <c r="AD29" s="206">
        <v>2002</v>
      </c>
      <c r="AE29" s="77">
        <v>2003</v>
      </c>
      <c r="AF29" s="77">
        <v>2004</v>
      </c>
      <c r="AG29" s="77">
        <v>2005</v>
      </c>
    </row>
    <row r="30" spans="1:33" ht="15">
      <c r="A30" s="21"/>
      <c r="B30" s="21"/>
      <c r="C30" s="48"/>
      <c r="D30" s="21"/>
      <c r="E30" s="48"/>
      <c r="F30" s="21"/>
      <c r="G30" s="48"/>
      <c r="H30" s="21"/>
      <c r="I30" s="48"/>
      <c r="J30" s="21"/>
      <c r="K30" s="48"/>
      <c r="L30" s="21"/>
      <c r="M30" s="48"/>
      <c r="N30" s="48"/>
      <c r="O30" s="48"/>
      <c r="P30" s="48"/>
      <c r="Q30" s="48"/>
      <c r="R30" s="21"/>
      <c r="S30" s="48"/>
      <c r="T30" s="48"/>
      <c r="U30" s="48"/>
      <c r="W30" s="283" t="s">
        <v>652</v>
      </c>
      <c r="X30" s="224">
        <f>+C10</f>
        <v>0</v>
      </c>
      <c r="Y30" s="224">
        <f>+E10</f>
        <v>0</v>
      </c>
      <c r="Z30" s="224">
        <f>+G10</f>
        <v>0</v>
      </c>
      <c r="AA30" s="224">
        <f>+I10</f>
        <v>0</v>
      </c>
      <c r="AB30" s="224">
        <f>+K10</f>
        <v>0</v>
      </c>
      <c r="AC30" s="281">
        <f>+M10</f>
        <v>0</v>
      </c>
      <c r="AD30" s="281">
        <f>+O10</f>
        <v>0</v>
      </c>
      <c r="AE30" s="281">
        <f>+Q10</f>
        <v>0</v>
      </c>
      <c r="AF30" s="281">
        <f>+S10</f>
        <v>0</v>
      </c>
      <c r="AG30" s="281">
        <f>+U10</f>
        <v>0</v>
      </c>
    </row>
    <row r="31" spans="1:33" ht="15">
      <c r="A31" s="21"/>
      <c r="B31" s="21"/>
      <c r="C31" s="48"/>
      <c r="D31" s="21"/>
      <c r="E31" s="48"/>
      <c r="F31" s="21"/>
      <c r="G31" s="48"/>
      <c r="H31" s="21"/>
      <c r="I31" s="48"/>
      <c r="J31" s="21"/>
      <c r="K31" s="48"/>
      <c r="L31" s="21"/>
      <c r="M31" s="48"/>
      <c r="N31" s="48"/>
      <c r="O31" s="48"/>
      <c r="P31" s="48"/>
      <c r="Q31" s="48"/>
      <c r="R31" s="21"/>
      <c r="S31" s="48"/>
      <c r="T31" s="48"/>
      <c r="U31" s="48"/>
      <c r="W31" s="280" t="s">
        <v>653</v>
      </c>
      <c r="X31" s="224">
        <f>+C11</f>
        <v>0</v>
      </c>
      <c r="Y31" s="224">
        <f>+E11</f>
        <v>0</v>
      </c>
      <c r="Z31" s="224">
        <f>+G11</f>
        <v>0</v>
      </c>
      <c r="AA31" s="224">
        <f>+I11</f>
        <v>0</v>
      </c>
      <c r="AB31" s="224">
        <f>+K11</f>
        <v>0</v>
      </c>
      <c r="AC31" s="281">
        <f>+M11</f>
        <v>0</v>
      </c>
      <c r="AD31" s="281">
        <f>+O11</f>
        <v>0</v>
      </c>
      <c r="AE31" s="281">
        <f>+Q11</f>
        <v>0</v>
      </c>
      <c r="AF31" s="281">
        <f>+S11</f>
        <v>0</v>
      </c>
      <c r="AG31" s="281">
        <f>+U11</f>
        <v>0</v>
      </c>
    </row>
    <row r="32" spans="1:27" ht="15">
      <c r="A32" s="21"/>
      <c r="B32" s="21"/>
      <c r="C32" s="48"/>
      <c r="D32" s="21"/>
      <c r="E32" s="48"/>
      <c r="F32" s="21"/>
      <c r="G32" s="48"/>
      <c r="H32" s="21"/>
      <c r="I32" s="48"/>
      <c r="J32" s="21"/>
      <c r="K32" s="48"/>
      <c r="L32" s="21"/>
      <c r="M32" s="48"/>
      <c r="N32" s="48"/>
      <c r="O32" s="48"/>
      <c r="P32" s="48"/>
      <c r="Q32" s="48"/>
      <c r="R32" s="21"/>
      <c r="S32" s="48"/>
      <c r="T32" s="48"/>
      <c r="U32" s="48"/>
      <c r="V32" s="2"/>
      <c r="W32" s="282"/>
      <c r="X32" s="282"/>
      <c r="Y32" s="282"/>
      <c r="Z32" s="282"/>
      <c r="AA32" s="282"/>
    </row>
    <row r="33" spans="1:21" ht="15">
      <c r="A33" s="21"/>
      <c r="B33" s="21"/>
      <c r="C33" s="48"/>
      <c r="D33" s="21"/>
      <c r="E33" s="48"/>
      <c r="F33" s="21"/>
      <c r="G33" s="48"/>
      <c r="H33" s="21"/>
      <c r="I33" s="48"/>
      <c r="J33" s="21"/>
      <c r="K33" s="48"/>
      <c r="L33" s="21"/>
      <c r="M33" s="48"/>
      <c r="N33" s="48"/>
      <c r="O33" s="48"/>
      <c r="P33" s="48"/>
      <c r="Q33" s="48"/>
      <c r="R33" s="21"/>
      <c r="S33" s="48"/>
      <c r="T33" s="48"/>
      <c r="U33" s="48"/>
    </row>
    <row r="34" spans="1:21" ht="15">
      <c r="A34" s="21"/>
      <c r="B34" s="21"/>
      <c r="C34" s="48"/>
      <c r="D34" s="21"/>
      <c r="E34" s="48"/>
      <c r="F34" s="21"/>
      <c r="G34" s="48"/>
      <c r="H34" s="21"/>
      <c r="I34" s="48"/>
      <c r="J34" s="21"/>
      <c r="K34" s="48"/>
      <c r="L34" s="21"/>
      <c r="M34" s="48"/>
      <c r="N34" s="48"/>
      <c r="O34" s="48"/>
      <c r="P34" s="48"/>
      <c r="Q34" s="48"/>
      <c r="R34" s="21"/>
      <c r="S34" s="48"/>
      <c r="T34" s="48"/>
      <c r="U34" s="48"/>
    </row>
    <row r="35" spans="1:21" ht="15">
      <c r="A35" s="21"/>
      <c r="B35" s="21"/>
      <c r="C35" s="21"/>
      <c r="D35" s="21"/>
      <c r="E35" s="21"/>
      <c r="F35" s="21"/>
      <c r="G35" s="21"/>
      <c r="H35" s="21"/>
      <c r="I35" s="48"/>
      <c r="J35" s="21"/>
      <c r="K35" s="48"/>
      <c r="L35" s="21"/>
      <c r="M35" s="48"/>
      <c r="N35" s="48"/>
      <c r="O35" s="48"/>
      <c r="P35" s="48"/>
      <c r="Q35" s="48"/>
      <c r="R35" s="21"/>
      <c r="S35" s="48"/>
      <c r="T35" s="48"/>
      <c r="U35" s="48"/>
    </row>
    <row r="36" spans="1:21" ht="15">
      <c r="A36" s="21"/>
      <c r="B36" s="21"/>
      <c r="C36" s="21"/>
      <c r="D36" s="21"/>
      <c r="E36" s="21"/>
      <c r="F36" s="21"/>
      <c r="G36" s="21"/>
      <c r="H36" s="21"/>
      <c r="I36" s="48"/>
      <c r="J36" s="21"/>
      <c r="K36" s="48"/>
      <c r="L36" s="21"/>
      <c r="M36" s="48"/>
      <c r="N36" s="48"/>
      <c r="O36" s="48"/>
      <c r="P36" s="48"/>
      <c r="Q36" s="48"/>
      <c r="R36" s="21"/>
      <c r="S36" s="48"/>
      <c r="T36" s="48"/>
      <c r="U36" s="48"/>
    </row>
    <row r="37" spans="1:21" ht="15">
      <c r="A37" s="21"/>
      <c r="B37" s="21"/>
      <c r="C37" s="21"/>
      <c r="D37" s="21"/>
      <c r="E37" s="21"/>
      <c r="F37" s="21"/>
      <c r="G37" s="21"/>
      <c r="H37" s="21"/>
      <c r="I37" s="48"/>
      <c r="J37" s="21"/>
      <c r="K37" s="48"/>
      <c r="L37" s="21"/>
      <c r="M37" s="48"/>
      <c r="N37" s="48"/>
      <c r="O37" s="48"/>
      <c r="P37" s="48"/>
      <c r="Q37" s="48"/>
      <c r="R37" s="21"/>
      <c r="S37" s="48"/>
      <c r="T37" s="48"/>
      <c r="U37" s="48"/>
    </row>
    <row r="38" spans="1:21" ht="15">
      <c r="A38" s="21"/>
      <c r="B38" s="21"/>
      <c r="C38" s="21"/>
      <c r="D38" s="21"/>
      <c r="E38" s="21"/>
      <c r="F38" s="21"/>
      <c r="G38" s="21"/>
      <c r="H38" s="21"/>
      <c r="I38" s="48"/>
      <c r="J38" s="21"/>
      <c r="K38" s="48"/>
      <c r="L38" s="21"/>
      <c r="M38" s="48"/>
      <c r="N38" s="48"/>
      <c r="O38" s="48"/>
      <c r="P38" s="48"/>
      <c r="Q38" s="48"/>
      <c r="R38" s="21"/>
      <c r="S38" s="48"/>
      <c r="T38" s="48"/>
      <c r="U38" s="48"/>
    </row>
    <row r="39" spans="1:21" ht="15">
      <c r="A39" s="21"/>
      <c r="B39" s="21"/>
      <c r="C39" s="21"/>
      <c r="D39" s="21"/>
      <c r="E39" s="21"/>
      <c r="F39" s="21"/>
      <c r="G39" s="21"/>
      <c r="H39" s="21"/>
      <c r="I39" s="48"/>
      <c r="J39" s="21"/>
      <c r="K39" s="48"/>
      <c r="L39" s="21"/>
      <c r="M39" s="48"/>
      <c r="N39" s="48"/>
      <c r="O39" s="48"/>
      <c r="P39" s="48"/>
      <c r="Q39" s="48"/>
      <c r="R39" s="21"/>
      <c r="S39" s="48"/>
      <c r="T39" s="48"/>
      <c r="U39" s="48"/>
    </row>
    <row r="40" spans="1:21" ht="15">
      <c r="A40" s="21"/>
      <c r="B40" s="21"/>
      <c r="C40" s="21"/>
      <c r="D40" s="21"/>
      <c r="E40" s="21"/>
      <c r="F40" s="21"/>
      <c r="G40" s="21"/>
      <c r="H40" s="21"/>
      <c r="I40" s="48"/>
      <c r="J40" s="21"/>
      <c r="K40" s="48"/>
      <c r="L40" s="21"/>
      <c r="M40" s="48"/>
      <c r="N40" s="48"/>
      <c r="O40" s="48"/>
      <c r="P40" s="48"/>
      <c r="Q40" s="48"/>
      <c r="R40" s="21"/>
      <c r="S40" s="48"/>
      <c r="T40" s="48"/>
      <c r="U40" s="48"/>
    </row>
    <row r="41" spans="1:21" ht="15">
      <c r="A41" s="21"/>
      <c r="B41" s="21"/>
      <c r="C41" s="21"/>
      <c r="D41" s="21"/>
      <c r="E41" s="21"/>
      <c r="F41" s="21"/>
      <c r="G41" s="21"/>
      <c r="H41" s="21"/>
      <c r="I41" s="48"/>
      <c r="J41" s="21"/>
      <c r="K41" s="48"/>
      <c r="L41" s="21"/>
      <c r="M41" s="48"/>
      <c r="N41" s="48"/>
      <c r="O41" s="48"/>
      <c r="P41" s="48"/>
      <c r="Q41" s="48"/>
      <c r="R41" s="21"/>
      <c r="S41" s="48"/>
      <c r="T41" s="48"/>
      <c r="U41" s="48"/>
    </row>
    <row r="42" spans="1:21" ht="15">
      <c r="A42" s="21"/>
      <c r="B42" s="21"/>
      <c r="C42" s="21"/>
      <c r="D42" s="21"/>
      <c r="E42" s="21"/>
      <c r="F42" s="21"/>
      <c r="G42" s="21"/>
      <c r="H42" s="21"/>
      <c r="I42" s="48"/>
      <c r="J42" s="21"/>
      <c r="K42" s="48"/>
      <c r="L42" s="21"/>
      <c r="M42" s="48"/>
      <c r="N42" s="48"/>
      <c r="O42" s="48"/>
      <c r="P42" s="48"/>
      <c r="Q42" s="48"/>
      <c r="R42" s="21"/>
      <c r="S42" s="48"/>
      <c r="T42" s="48"/>
      <c r="U42" s="48"/>
    </row>
    <row r="43" spans="1:21" ht="15">
      <c r="A43" s="21"/>
      <c r="B43" s="21"/>
      <c r="C43" s="21"/>
      <c r="D43" s="21"/>
      <c r="E43" s="21"/>
      <c r="F43" s="21"/>
      <c r="G43" s="21"/>
      <c r="H43" s="21"/>
      <c r="I43" s="48"/>
      <c r="J43" s="21"/>
      <c r="K43" s="48"/>
      <c r="L43" s="21"/>
      <c r="M43" s="48"/>
      <c r="N43" s="48"/>
      <c r="O43" s="48"/>
      <c r="P43" s="48"/>
      <c r="Q43" s="48"/>
      <c r="R43" s="21"/>
      <c r="S43" s="48"/>
      <c r="T43" s="48"/>
      <c r="U43" s="48"/>
    </row>
    <row r="44" spans="1:21" ht="15">
      <c r="A44" s="21"/>
      <c r="B44" s="21"/>
      <c r="C44" s="21"/>
      <c r="D44" s="21"/>
      <c r="E44" s="21"/>
      <c r="F44" s="21"/>
      <c r="G44" s="21"/>
      <c r="H44" s="21"/>
      <c r="I44" s="48"/>
      <c r="J44" s="21"/>
      <c r="K44" s="48"/>
      <c r="L44" s="21"/>
      <c r="M44" s="48"/>
      <c r="N44" s="48"/>
      <c r="O44" s="48"/>
      <c r="P44" s="48"/>
      <c r="Q44" s="48"/>
      <c r="R44" s="21"/>
      <c r="S44" s="48"/>
      <c r="T44" s="48"/>
      <c r="U44" s="48"/>
    </row>
    <row r="45" spans="1:21" ht="15">
      <c r="A45" s="21"/>
      <c r="B45" s="21"/>
      <c r="C45" s="21"/>
      <c r="D45" s="21"/>
      <c r="E45" s="21"/>
      <c r="F45" s="21"/>
      <c r="G45" s="21"/>
      <c r="H45" s="21"/>
      <c r="I45" s="48"/>
      <c r="J45" s="21"/>
      <c r="K45" s="48"/>
      <c r="L45" s="21"/>
      <c r="M45" s="48"/>
      <c r="N45" s="48"/>
      <c r="O45" s="48"/>
      <c r="P45" s="48"/>
      <c r="Q45" s="48"/>
      <c r="R45" s="21"/>
      <c r="S45" s="48"/>
      <c r="T45" s="48"/>
      <c r="U45" s="48"/>
    </row>
    <row r="46" spans="1:21" ht="15.75" customHeight="1">
      <c r="A46" s="21"/>
      <c r="B46" s="21"/>
      <c r="C46" s="21"/>
      <c r="D46" s="21"/>
      <c r="E46" s="21"/>
      <c r="F46" s="21"/>
      <c r="G46" s="21"/>
      <c r="H46" s="21"/>
      <c r="I46" s="48"/>
      <c r="J46" s="21"/>
      <c r="K46" s="48"/>
      <c r="L46" s="21"/>
      <c r="M46" s="48"/>
      <c r="N46" s="48"/>
      <c r="O46" s="48"/>
      <c r="P46" s="48"/>
      <c r="Q46" s="48"/>
      <c r="R46" s="21"/>
      <c r="S46" s="48"/>
      <c r="T46" s="48"/>
      <c r="U46" s="48"/>
    </row>
    <row r="47" spans="1:21" ht="15">
      <c r="A47" s="21"/>
      <c r="B47" s="21"/>
      <c r="C47" s="21"/>
      <c r="D47" s="21"/>
      <c r="E47" s="21"/>
      <c r="F47" s="21"/>
      <c r="G47" s="21"/>
      <c r="H47" s="21"/>
      <c r="I47" s="48"/>
      <c r="J47" s="21"/>
      <c r="K47" s="48"/>
      <c r="L47" s="21"/>
      <c r="M47" s="48"/>
      <c r="N47" s="48"/>
      <c r="O47" s="48"/>
      <c r="P47" s="48"/>
      <c r="Q47" s="48"/>
      <c r="R47" s="21"/>
      <c r="S47" s="48"/>
      <c r="T47" s="48"/>
      <c r="U47" s="48"/>
    </row>
    <row r="48" spans="1:21" ht="15">
      <c r="A48" s="21"/>
      <c r="B48" s="21"/>
      <c r="C48" s="21"/>
      <c r="D48" s="21"/>
      <c r="E48" s="21"/>
      <c r="F48" s="21"/>
      <c r="G48" s="21"/>
      <c r="H48" s="21"/>
      <c r="I48" s="48"/>
      <c r="J48" s="21"/>
      <c r="K48" s="48"/>
      <c r="L48" s="21"/>
      <c r="M48" s="48"/>
      <c r="N48" s="48"/>
      <c r="O48" s="48"/>
      <c r="P48" s="48"/>
      <c r="Q48" s="48"/>
      <c r="R48" s="21"/>
      <c r="S48" s="48"/>
      <c r="T48" s="48"/>
      <c r="U48" s="48"/>
    </row>
    <row r="49" spans="1:21" ht="15">
      <c r="A49" s="21"/>
      <c r="B49" s="21"/>
      <c r="C49" s="21"/>
      <c r="D49" s="21"/>
      <c r="E49" s="21"/>
      <c r="F49" s="21"/>
      <c r="G49" s="21"/>
      <c r="H49" s="21"/>
      <c r="I49" s="48"/>
      <c r="J49" s="21"/>
      <c r="K49" s="48"/>
      <c r="L49" s="21"/>
      <c r="M49" s="48"/>
      <c r="N49" s="48"/>
      <c r="O49" s="48"/>
      <c r="P49" s="48"/>
      <c r="Q49" s="48"/>
      <c r="R49" s="21"/>
      <c r="S49" s="48"/>
      <c r="T49" s="48"/>
      <c r="U49" s="48"/>
    </row>
    <row r="50" spans="1:21" ht="15">
      <c r="A50" s="21"/>
      <c r="B50" s="21"/>
      <c r="C50" s="21"/>
      <c r="D50" s="21"/>
      <c r="E50" s="21"/>
      <c r="F50" s="21"/>
      <c r="G50" s="21"/>
      <c r="H50" s="21"/>
      <c r="I50" s="48"/>
      <c r="J50" s="21"/>
      <c r="K50" s="48"/>
      <c r="L50" s="21"/>
      <c r="M50" s="48"/>
      <c r="N50" s="48"/>
      <c r="O50" s="48"/>
      <c r="P50" s="48"/>
      <c r="Q50" s="48"/>
      <c r="R50" s="21"/>
      <c r="S50" s="48"/>
      <c r="T50" s="48"/>
      <c r="U50" s="48"/>
    </row>
    <row r="51" spans="1:21" ht="15">
      <c r="A51" s="21"/>
      <c r="B51" s="21"/>
      <c r="C51" s="21"/>
      <c r="D51" s="21"/>
      <c r="E51" s="21"/>
      <c r="F51" s="21"/>
      <c r="G51" s="21"/>
      <c r="H51" s="21"/>
      <c r="I51" s="48"/>
      <c r="J51" s="21"/>
      <c r="K51" s="48"/>
      <c r="L51" s="21"/>
      <c r="M51" s="48"/>
      <c r="N51" s="48"/>
      <c r="O51" s="48"/>
      <c r="P51" s="48"/>
      <c r="Q51" s="48"/>
      <c r="R51" s="21"/>
      <c r="S51" s="48"/>
      <c r="T51" s="48"/>
      <c r="U51" s="48"/>
    </row>
    <row r="52" spans="1:21" ht="15">
      <c r="A52" s="21"/>
      <c r="B52" s="21"/>
      <c r="C52" s="21"/>
      <c r="D52" s="21"/>
      <c r="E52" s="21"/>
      <c r="F52" s="21"/>
      <c r="G52" s="21"/>
      <c r="H52" s="21"/>
      <c r="I52" s="48"/>
      <c r="J52" s="21"/>
      <c r="K52" s="48"/>
      <c r="L52" s="21"/>
      <c r="M52" s="48"/>
      <c r="N52" s="48"/>
      <c r="O52" s="48"/>
      <c r="P52" s="48"/>
      <c r="Q52" s="48"/>
      <c r="R52" s="21"/>
      <c r="S52" s="48"/>
      <c r="T52" s="48"/>
      <c r="U52" s="48"/>
    </row>
    <row r="53" spans="1:21" ht="15">
      <c r="A53" s="21"/>
      <c r="B53" s="21"/>
      <c r="C53" s="21"/>
      <c r="D53" s="21"/>
      <c r="E53" s="21"/>
      <c r="F53" s="21"/>
      <c r="G53" s="21"/>
      <c r="H53" s="21"/>
      <c r="I53" s="48"/>
      <c r="J53" s="21"/>
      <c r="K53" s="48"/>
      <c r="L53" s="21"/>
      <c r="M53" s="48"/>
      <c r="N53" s="48"/>
      <c r="O53" s="48"/>
      <c r="P53" s="48"/>
      <c r="Q53" s="48"/>
      <c r="R53" s="21"/>
      <c r="S53" s="48"/>
      <c r="T53" s="48"/>
      <c r="U53" s="48"/>
    </row>
    <row r="54" spans="1:21" ht="15">
      <c r="A54" s="21"/>
      <c r="B54" s="21"/>
      <c r="C54" s="21"/>
      <c r="D54" s="21"/>
      <c r="E54" s="21"/>
      <c r="F54" s="21"/>
      <c r="G54" s="21"/>
      <c r="H54" s="21"/>
      <c r="I54" s="48"/>
      <c r="J54" s="21"/>
      <c r="K54" s="48"/>
      <c r="L54" s="21"/>
      <c r="M54" s="48"/>
      <c r="N54" s="48"/>
      <c r="O54" s="48"/>
      <c r="P54" s="48"/>
      <c r="Q54" s="48"/>
      <c r="R54" s="21"/>
      <c r="S54" s="48"/>
      <c r="T54" s="48"/>
      <c r="U54" s="48"/>
    </row>
    <row r="55" spans="1:21" ht="15">
      <c r="A55" s="21"/>
      <c r="B55" s="21"/>
      <c r="C55" s="21"/>
      <c r="D55" s="21"/>
      <c r="E55" s="21"/>
      <c r="F55" s="21"/>
      <c r="G55" s="21"/>
      <c r="H55" s="21"/>
      <c r="I55" s="48"/>
      <c r="J55" s="21"/>
      <c r="K55" s="48"/>
      <c r="L55" s="21"/>
      <c r="M55" s="48"/>
      <c r="N55" s="48"/>
      <c r="O55" s="48"/>
      <c r="P55" s="48"/>
      <c r="Q55" s="48"/>
      <c r="R55" s="21"/>
      <c r="S55" s="48"/>
      <c r="T55" s="48"/>
      <c r="U55" s="48"/>
    </row>
    <row r="56" spans="1:21" ht="15">
      <c r="A56" s="21"/>
      <c r="B56" s="21"/>
      <c r="C56" s="21"/>
      <c r="D56" s="21"/>
      <c r="E56" s="21"/>
      <c r="F56" s="21"/>
      <c r="G56" s="21"/>
      <c r="H56" s="21"/>
      <c r="I56" s="48"/>
      <c r="J56" s="21"/>
      <c r="K56" s="48"/>
      <c r="L56" s="21"/>
      <c r="M56" s="48"/>
      <c r="N56" s="48"/>
      <c r="O56" s="48"/>
      <c r="P56" s="48"/>
      <c r="Q56" s="48"/>
      <c r="R56" s="21"/>
      <c r="S56" s="48"/>
      <c r="T56" s="48"/>
      <c r="U56" s="48"/>
    </row>
    <row r="57" spans="1:21" ht="15">
      <c r="A57" s="21"/>
      <c r="B57" s="21"/>
      <c r="C57" s="21"/>
      <c r="D57" s="21"/>
      <c r="E57" s="21"/>
      <c r="F57" s="21"/>
      <c r="G57" s="21"/>
      <c r="H57" s="21"/>
      <c r="I57" s="48"/>
      <c r="J57" s="21"/>
      <c r="K57" s="48"/>
      <c r="L57" s="21"/>
      <c r="M57" s="48"/>
      <c r="N57" s="48"/>
      <c r="O57" s="48"/>
      <c r="P57" s="48"/>
      <c r="Q57" s="48"/>
      <c r="R57" s="21"/>
      <c r="S57" s="48"/>
      <c r="T57" s="48"/>
      <c r="U57" s="48"/>
    </row>
    <row r="58" spans="1:21" ht="15">
      <c r="A58" s="21"/>
      <c r="B58" s="21"/>
      <c r="C58" s="21"/>
      <c r="D58" s="21"/>
      <c r="E58" s="21"/>
      <c r="F58" s="21"/>
      <c r="G58" s="21"/>
      <c r="H58" s="21"/>
      <c r="I58" s="48"/>
      <c r="J58" s="21"/>
      <c r="K58" s="48"/>
      <c r="L58" s="21"/>
      <c r="M58" s="48"/>
      <c r="N58" s="48"/>
      <c r="O58" s="48"/>
      <c r="P58" s="48"/>
      <c r="Q58" s="48"/>
      <c r="R58" s="21"/>
      <c r="S58" s="48"/>
      <c r="T58" s="48"/>
      <c r="U58" s="48"/>
    </row>
    <row r="59" spans="1:21" ht="15">
      <c r="A59" s="21"/>
      <c r="B59" s="21"/>
      <c r="C59" s="21"/>
      <c r="D59" s="21"/>
      <c r="E59" s="21"/>
      <c r="F59" s="21"/>
      <c r="G59" s="21"/>
      <c r="H59" s="21"/>
      <c r="I59" s="48"/>
      <c r="J59" s="21"/>
      <c r="K59" s="48"/>
      <c r="L59" s="21"/>
      <c r="M59" s="48"/>
      <c r="N59" s="48"/>
      <c r="O59" s="48"/>
      <c r="P59" s="48"/>
      <c r="Q59" s="48"/>
      <c r="R59" s="21"/>
      <c r="S59" s="48"/>
      <c r="T59" s="48"/>
      <c r="U59" s="48"/>
    </row>
    <row r="60" spans="1:21" ht="15">
      <c r="A60" s="21"/>
      <c r="B60" s="21"/>
      <c r="C60" s="21"/>
      <c r="D60" s="21"/>
      <c r="E60" s="21"/>
      <c r="F60" s="21"/>
      <c r="G60" s="21"/>
      <c r="H60" s="21"/>
      <c r="I60" s="48"/>
      <c r="J60" s="21"/>
      <c r="K60" s="48"/>
      <c r="L60" s="21"/>
      <c r="M60" s="48"/>
      <c r="N60" s="48"/>
      <c r="O60" s="48"/>
      <c r="P60" s="48"/>
      <c r="Q60" s="48"/>
      <c r="R60" s="21"/>
      <c r="S60" s="48"/>
      <c r="T60" s="48"/>
      <c r="U60" s="48"/>
    </row>
    <row r="61" spans="1:21" ht="15">
      <c r="A61" s="21"/>
      <c r="B61" s="21"/>
      <c r="C61" s="21"/>
      <c r="D61" s="21"/>
      <c r="E61" s="21"/>
      <c r="F61" s="21"/>
      <c r="G61" s="21"/>
      <c r="H61" s="21"/>
      <c r="I61" s="48"/>
      <c r="J61" s="21"/>
      <c r="K61" s="48"/>
      <c r="L61" s="21"/>
      <c r="M61" s="48"/>
      <c r="N61" s="48"/>
      <c r="O61" s="48"/>
      <c r="P61" s="48"/>
      <c r="Q61" s="48"/>
      <c r="R61" s="21"/>
      <c r="S61" s="48"/>
      <c r="T61" s="48"/>
      <c r="U61" s="48"/>
    </row>
    <row r="62" spans="1:21" ht="15">
      <c r="A62" s="21"/>
      <c r="B62" s="21"/>
      <c r="C62" s="21"/>
      <c r="D62" s="21"/>
      <c r="E62" s="21"/>
      <c r="F62" s="21"/>
      <c r="G62" s="21"/>
      <c r="H62" s="21"/>
      <c r="I62" s="48"/>
      <c r="J62" s="21"/>
      <c r="K62" s="48"/>
      <c r="L62" s="21"/>
      <c r="M62" s="48"/>
      <c r="N62" s="48"/>
      <c r="O62" s="48"/>
      <c r="P62" s="48"/>
      <c r="Q62" s="48"/>
      <c r="R62" s="21"/>
      <c r="S62" s="48"/>
      <c r="T62" s="48"/>
      <c r="U62" s="48"/>
    </row>
    <row r="63" spans="1:21" ht="15">
      <c r="A63" s="21"/>
      <c r="B63" s="21"/>
      <c r="C63" s="21"/>
      <c r="D63" s="21"/>
      <c r="E63" s="21"/>
      <c r="F63" s="21"/>
      <c r="G63" s="21"/>
      <c r="H63" s="21"/>
      <c r="I63" s="48"/>
      <c r="J63" s="21"/>
      <c r="K63" s="48"/>
      <c r="L63" s="21"/>
      <c r="M63" s="48"/>
      <c r="N63" s="48"/>
      <c r="O63" s="48"/>
      <c r="P63" s="48"/>
      <c r="Q63" s="48"/>
      <c r="R63" s="21"/>
      <c r="S63" s="48"/>
      <c r="T63" s="48"/>
      <c r="U63" s="48"/>
    </row>
    <row r="64" spans="1:21" ht="15">
      <c r="A64" s="21"/>
      <c r="B64" s="21"/>
      <c r="C64" s="21"/>
      <c r="D64" s="21"/>
      <c r="E64" s="21"/>
      <c r="F64" s="21"/>
      <c r="G64" s="21"/>
      <c r="H64" s="21"/>
      <c r="I64" s="48"/>
      <c r="J64" s="21"/>
      <c r="K64" s="48"/>
      <c r="L64" s="21"/>
      <c r="M64" s="48"/>
      <c r="N64" s="48"/>
      <c r="O64" s="48"/>
      <c r="P64" s="48"/>
      <c r="Q64" s="48"/>
      <c r="R64" s="21"/>
      <c r="S64" s="48"/>
      <c r="T64" s="48"/>
      <c r="U64" s="48"/>
    </row>
    <row r="65" spans="1:21" ht="15">
      <c r="A65" s="21"/>
      <c r="B65" s="21"/>
      <c r="C65" s="21"/>
      <c r="D65" s="21"/>
      <c r="E65" s="21"/>
      <c r="F65" s="21"/>
      <c r="G65" s="21"/>
      <c r="H65" s="21"/>
      <c r="I65" s="48"/>
      <c r="J65" s="21"/>
      <c r="K65" s="48"/>
      <c r="L65" s="21"/>
      <c r="M65" s="48"/>
      <c r="N65" s="48"/>
      <c r="O65" s="48"/>
      <c r="P65" s="48"/>
      <c r="Q65" s="48"/>
      <c r="R65" s="21"/>
      <c r="S65" s="48"/>
      <c r="T65" s="48"/>
      <c r="U65" s="48"/>
    </row>
    <row r="66" spans="1:21" ht="15">
      <c r="A66" s="21"/>
      <c r="B66" s="21"/>
      <c r="C66" s="21"/>
      <c r="D66" s="21"/>
      <c r="E66" s="21"/>
      <c r="F66" s="21"/>
      <c r="G66" s="21"/>
      <c r="H66" s="21"/>
      <c r="I66" s="48"/>
      <c r="J66" s="21"/>
      <c r="K66" s="48"/>
      <c r="L66" s="21"/>
      <c r="M66" s="48"/>
      <c r="N66" s="48"/>
      <c r="O66" s="48"/>
      <c r="P66" s="48"/>
      <c r="Q66" s="48"/>
      <c r="R66" s="21"/>
      <c r="S66" s="48"/>
      <c r="T66" s="48"/>
      <c r="U66" s="48"/>
    </row>
    <row r="67" spans="1:21" ht="15">
      <c r="A67" s="21"/>
      <c r="B67" s="21"/>
      <c r="C67" s="21"/>
      <c r="D67" s="21"/>
      <c r="E67" s="21"/>
      <c r="F67" s="21"/>
      <c r="G67" s="21"/>
      <c r="H67" s="21"/>
      <c r="I67" s="48"/>
      <c r="J67" s="21"/>
      <c r="K67" s="48"/>
      <c r="L67" s="21"/>
      <c r="M67" s="48"/>
      <c r="N67" s="48"/>
      <c r="O67" s="48"/>
      <c r="P67" s="48"/>
      <c r="Q67" s="48"/>
      <c r="R67" s="21"/>
      <c r="S67" s="48"/>
      <c r="T67" s="48"/>
      <c r="U67" s="48"/>
    </row>
    <row r="68" spans="1:21" ht="15">
      <c r="A68" s="21"/>
      <c r="B68" s="21"/>
      <c r="C68" s="21"/>
      <c r="D68" s="21"/>
      <c r="E68" s="21"/>
      <c r="F68" s="21"/>
      <c r="G68" s="21"/>
      <c r="H68" s="21"/>
      <c r="I68" s="48"/>
      <c r="J68" s="21"/>
      <c r="K68" s="48"/>
      <c r="L68" s="21"/>
      <c r="M68" s="48"/>
      <c r="N68" s="48"/>
      <c r="O68" s="48"/>
      <c r="P68" s="48"/>
      <c r="Q68" s="48"/>
      <c r="R68" s="21"/>
      <c r="S68" s="48"/>
      <c r="T68" s="48"/>
      <c r="U68" s="48"/>
    </row>
    <row r="69" spans="1:21" ht="15">
      <c r="A69" s="21"/>
      <c r="B69" s="21"/>
      <c r="C69" s="21"/>
      <c r="D69" s="21"/>
      <c r="E69" s="21"/>
      <c r="F69" s="21"/>
      <c r="G69" s="21"/>
      <c r="H69" s="21"/>
      <c r="I69" s="48"/>
      <c r="J69" s="21"/>
      <c r="K69" s="48"/>
      <c r="L69" s="21"/>
      <c r="M69" s="48"/>
      <c r="N69" s="48"/>
      <c r="O69" s="48"/>
      <c r="P69" s="48"/>
      <c r="Q69" s="48"/>
      <c r="R69" s="21"/>
      <c r="S69" s="48"/>
      <c r="T69" s="48"/>
      <c r="U69" s="48"/>
    </row>
    <row r="70" spans="1:21" ht="15">
      <c r="A70" s="21"/>
      <c r="B70" s="21"/>
      <c r="C70" s="21"/>
      <c r="D70" s="21"/>
      <c r="E70" s="21"/>
      <c r="F70" s="21"/>
      <c r="G70" s="21"/>
      <c r="H70" s="21"/>
      <c r="I70" s="48"/>
      <c r="J70" s="21"/>
      <c r="K70" s="48"/>
      <c r="L70" s="21"/>
      <c r="M70" s="48"/>
      <c r="N70" s="48"/>
      <c r="O70" s="48"/>
      <c r="P70" s="48"/>
      <c r="Q70" s="48"/>
      <c r="R70" s="21"/>
      <c r="S70" s="48"/>
      <c r="T70" s="48"/>
      <c r="U70" s="48"/>
    </row>
    <row r="71" spans="1:21" ht="15">
      <c r="A71" s="21"/>
      <c r="B71" s="21"/>
      <c r="C71" s="21"/>
      <c r="D71" s="21"/>
      <c r="E71" s="21"/>
      <c r="F71" s="21"/>
      <c r="G71" s="21"/>
      <c r="H71" s="21"/>
      <c r="I71" s="48"/>
      <c r="J71" s="21"/>
      <c r="K71" s="48"/>
      <c r="L71" s="21"/>
      <c r="M71" s="48"/>
      <c r="N71" s="48"/>
      <c r="O71" s="48"/>
      <c r="P71" s="48"/>
      <c r="Q71" s="48"/>
      <c r="R71" s="21"/>
      <c r="S71" s="48"/>
      <c r="T71" s="48"/>
      <c r="U71" s="48"/>
    </row>
    <row r="72" spans="9:21" ht="12.75">
      <c r="I72" s="122"/>
      <c r="K72" s="122"/>
      <c r="M72" s="122"/>
      <c r="N72" s="122"/>
      <c r="O72" s="122"/>
      <c r="P72" s="122"/>
      <c r="Q72" s="122"/>
      <c r="S72" s="122"/>
      <c r="T72" s="122"/>
      <c r="U72" s="122"/>
    </row>
    <row r="73" spans="9:21" ht="12.75">
      <c r="I73" s="122"/>
      <c r="K73" s="122"/>
      <c r="M73" s="122"/>
      <c r="N73" s="122"/>
      <c r="O73" s="122"/>
      <c r="P73" s="122"/>
      <c r="Q73" s="122"/>
      <c r="S73" s="122"/>
      <c r="T73" s="122"/>
      <c r="U73" s="122"/>
    </row>
    <row r="74" spans="9:21" ht="12.75">
      <c r="I74" s="122"/>
      <c r="K74" s="122"/>
      <c r="M74" s="122"/>
      <c r="N74" s="122"/>
      <c r="O74" s="122"/>
      <c r="P74" s="122"/>
      <c r="Q74" s="122"/>
      <c r="S74" s="122"/>
      <c r="T74" s="122"/>
      <c r="U74" s="122"/>
    </row>
    <row r="75" spans="9:21" ht="12.75">
      <c r="I75" s="122"/>
      <c r="K75" s="122"/>
      <c r="M75" s="122"/>
      <c r="N75" s="122"/>
      <c r="O75" s="122"/>
      <c r="P75" s="122"/>
      <c r="Q75" s="122"/>
      <c r="S75" s="122"/>
      <c r="T75" s="122"/>
      <c r="U75" s="122"/>
    </row>
    <row r="76" spans="9:21" ht="12.75">
      <c r="I76" s="122"/>
      <c r="K76" s="122"/>
      <c r="M76" s="122"/>
      <c r="N76" s="122"/>
      <c r="O76" s="122"/>
      <c r="P76" s="122"/>
      <c r="Q76" s="122"/>
      <c r="S76" s="122"/>
      <c r="T76" s="122"/>
      <c r="U76" s="122"/>
    </row>
    <row r="77" spans="9:21" ht="12.75">
      <c r="I77" s="122"/>
      <c r="K77" s="122"/>
      <c r="M77" s="122"/>
      <c r="N77" s="122"/>
      <c r="O77" s="122"/>
      <c r="P77" s="122"/>
      <c r="Q77" s="122"/>
      <c r="S77" s="122"/>
      <c r="T77" s="122"/>
      <c r="U77" s="122"/>
    </row>
    <row r="78" spans="9:21" ht="12.75">
      <c r="I78" s="122"/>
      <c r="K78" s="122"/>
      <c r="M78" s="122"/>
      <c r="N78" s="122"/>
      <c r="O78" s="122"/>
      <c r="P78" s="122"/>
      <c r="Q78" s="122"/>
      <c r="S78" s="122"/>
      <c r="T78" s="122"/>
      <c r="U78" s="122"/>
    </row>
    <row r="79" spans="9:21" ht="12.75">
      <c r="I79" s="122"/>
      <c r="K79" s="122"/>
      <c r="M79" s="122"/>
      <c r="N79" s="122"/>
      <c r="O79" s="122"/>
      <c r="P79" s="122"/>
      <c r="Q79" s="122"/>
      <c r="S79" s="122"/>
      <c r="T79" s="122"/>
      <c r="U79" s="122"/>
    </row>
    <row r="80" spans="9:21" ht="12.75">
      <c r="I80" s="122"/>
      <c r="K80" s="122"/>
      <c r="M80" s="122"/>
      <c r="N80" s="122"/>
      <c r="O80" s="122"/>
      <c r="P80" s="122"/>
      <c r="Q80" s="122"/>
      <c r="S80" s="122"/>
      <c r="T80" s="122"/>
      <c r="U80" s="122"/>
    </row>
    <row r="81" spans="9:21" ht="12.75">
      <c r="I81" s="122"/>
      <c r="K81" s="122"/>
      <c r="M81" s="122"/>
      <c r="N81" s="122"/>
      <c r="O81" s="122"/>
      <c r="P81" s="122"/>
      <c r="Q81" s="122"/>
      <c r="S81" s="122"/>
      <c r="T81" s="122"/>
      <c r="U81" s="122"/>
    </row>
    <row r="82" spans="9:21" ht="12.75">
      <c r="I82" s="122"/>
      <c r="K82" s="122"/>
      <c r="M82" s="122"/>
      <c r="N82" s="122"/>
      <c r="O82" s="122"/>
      <c r="P82" s="122"/>
      <c r="Q82" s="122"/>
      <c r="S82" s="122"/>
      <c r="T82" s="122"/>
      <c r="U82" s="122"/>
    </row>
    <row r="83" spans="9:21" ht="12.75">
      <c r="I83" s="122"/>
      <c r="K83" s="122"/>
      <c r="M83" s="122"/>
      <c r="N83" s="122"/>
      <c r="O83" s="122"/>
      <c r="P83" s="122"/>
      <c r="Q83" s="122"/>
      <c r="S83" s="122"/>
      <c r="T83" s="122"/>
      <c r="U83" s="122"/>
    </row>
    <row r="84" spans="9:21" ht="12.75">
      <c r="I84" s="122"/>
      <c r="K84" s="122"/>
      <c r="M84" s="122"/>
      <c r="N84" s="122"/>
      <c r="O84" s="122"/>
      <c r="P84" s="122"/>
      <c r="Q84" s="122"/>
      <c r="S84" s="122"/>
      <c r="T84" s="122"/>
      <c r="U84" s="122"/>
    </row>
    <row r="85" spans="9:21" ht="12.75">
      <c r="I85" s="122"/>
      <c r="K85" s="122"/>
      <c r="M85" s="122"/>
      <c r="N85" s="122"/>
      <c r="O85" s="122"/>
      <c r="P85" s="122"/>
      <c r="Q85" s="122"/>
      <c r="S85" s="122"/>
      <c r="T85" s="122"/>
      <c r="U85" s="122"/>
    </row>
    <row r="86" spans="9:21" ht="12.75">
      <c r="I86" s="122"/>
      <c r="K86" s="122"/>
      <c r="M86" s="122"/>
      <c r="N86" s="122"/>
      <c r="O86" s="122"/>
      <c r="P86" s="122"/>
      <c r="Q86" s="122"/>
      <c r="S86" s="122"/>
      <c r="T86" s="122"/>
      <c r="U86" s="122"/>
    </row>
    <row r="87" spans="9:21" ht="12.75">
      <c r="I87" s="122"/>
      <c r="K87" s="122"/>
      <c r="M87" s="122"/>
      <c r="N87" s="122"/>
      <c r="O87" s="122"/>
      <c r="P87" s="122"/>
      <c r="Q87" s="122"/>
      <c r="S87" s="122"/>
      <c r="T87" s="122"/>
      <c r="U87" s="122"/>
    </row>
    <row r="88" spans="9:21" ht="12.75">
      <c r="I88" s="122"/>
      <c r="K88" s="122"/>
      <c r="M88" s="122"/>
      <c r="N88" s="122"/>
      <c r="O88" s="122"/>
      <c r="P88" s="122"/>
      <c r="Q88" s="122"/>
      <c r="S88" s="122"/>
      <c r="T88" s="122"/>
      <c r="U88" s="122"/>
    </row>
    <row r="89" spans="9:21" ht="12.75">
      <c r="I89" s="122"/>
      <c r="K89" s="122"/>
      <c r="M89" s="122"/>
      <c r="N89" s="122"/>
      <c r="O89" s="122"/>
      <c r="P89" s="122"/>
      <c r="Q89" s="122"/>
      <c r="S89" s="122"/>
      <c r="T89" s="122"/>
      <c r="U89" s="122"/>
    </row>
    <row r="90" spans="9:21" ht="12.75">
      <c r="I90" s="122"/>
      <c r="K90" s="122"/>
      <c r="M90" s="122"/>
      <c r="N90" s="122"/>
      <c r="O90" s="122"/>
      <c r="P90" s="122"/>
      <c r="Q90" s="122"/>
      <c r="S90" s="122"/>
      <c r="T90" s="122"/>
      <c r="U90" s="122"/>
    </row>
    <row r="91" spans="9:21" ht="12.75">
      <c r="I91" s="122"/>
      <c r="K91" s="122"/>
      <c r="M91" s="122"/>
      <c r="N91" s="122"/>
      <c r="O91" s="122"/>
      <c r="P91" s="122"/>
      <c r="Q91" s="122"/>
      <c r="S91" s="122"/>
      <c r="T91" s="122"/>
      <c r="U91" s="122"/>
    </row>
    <row r="92" spans="9:21" ht="12.75">
      <c r="I92" s="122"/>
      <c r="K92" s="122"/>
      <c r="M92" s="122"/>
      <c r="N92" s="122"/>
      <c r="O92" s="122"/>
      <c r="P92" s="122"/>
      <c r="Q92" s="122"/>
      <c r="S92" s="122"/>
      <c r="T92" s="122"/>
      <c r="U92" s="122"/>
    </row>
    <row r="93" spans="9:21" ht="12.75">
      <c r="I93" s="122"/>
      <c r="K93" s="122"/>
      <c r="M93" s="122"/>
      <c r="N93" s="122"/>
      <c r="O93" s="122"/>
      <c r="P93" s="122"/>
      <c r="Q93" s="122"/>
      <c r="S93" s="122"/>
      <c r="T93" s="122"/>
      <c r="U93" s="122"/>
    </row>
    <row r="94" spans="9:21" ht="12.75">
      <c r="I94" s="122"/>
      <c r="K94" s="122"/>
      <c r="M94" s="122"/>
      <c r="N94" s="122"/>
      <c r="O94" s="122"/>
      <c r="P94" s="122"/>
      <c r="Q94" s="122"/>
      <c r="S94" s="122"/>
      <c r="T94" s="122"/>
      <c r="U94" s="122"/>
    </row>
    <row r="95" spans="9:21" ht="12.75">
      <c r="I95" s="122"/>
      <c r="K95" s="122"/>
      <c r="M95" s="122"/>
      <c r="N95" s="122"/>
      <c r="O95" s="122"/>
      <c r="P95" s="122"/>
      <c r="Q95" s="122"/>
      <c r="S95" s="122"/>
      <c r="T95" s="122"/>
      <c r="U95" s="122"/>
    </row>
    <row r="96" spans="9:21" ht="12.75">
      <c r="I96" s="122"/>
      <c r="K96" s="122"/>
      <c r="M96" s="122"/>
      <c r="N96" s="122"/>
      <c r="O96" s="122"/>
      <c r="P96" s="122"/>
      <c r="Q96" s="122"/>
      <c r="S96" s="122"/>
      <c r="T96" s="122"/>
      <c r="U96" s="122"/>
    </row>
    <row r="97" spans="9:21" ht="12.75">
      <c r="I97" s="122"/>
      <c r="K97" s="122"/>
      <c r="M97" s="122"/>
      <c r="N97" s="122"/>
      <c r="O97" s="122"/>
      <c r="P97" s="122"/>
      <c r="Q97" s="122"/>
      <c r="S97" s="122"/>
      <c r="T97" s="122"/>
      <c r="U97" s="122"/>
    </row>
    <row r="98" spans="9:21" ht="12.75">
      <c r="I98" s="122"/>
      <c r="K98" s="122"/>
      <c r="M98" s="122"/>
      <c r="N98" s="122"/>
      <c r="O98" s="122"/>
      <c r="P98" s="122"/>
      <c r="Q98" s="122"/>
      <c r="S98" s="122"/>
      <c r="T98" s="122"/>
      <c r="U98" s="122"/>
    </row>
    <row r="99" spans="9:21" ht="12.75">
      <c r="I99" s="122"/>
      <c r="K99" s="122"/>
      <c r="M99" s="122"/>
      <c r="N99" s="122"/>
      <c r="O99" s="122"/>
      <c r="P99" s="122"/>
      <c r="Q99" s="122"/>
      <c r="S99" s="122"/>
      <c r="T99" s="122"/>
      <c r="U99" s="122"/>
    </row>
    <row r="100" spans="9:21" ht="12.75">
      <c r="I100" s="122"/>
      <c r="K100" s="122"/>
      <c r="M100" s="122"/>
      <c r="N100" s="122"/>
      <c r="O100" s="122"/>
      <c r="P100" s="122"/>
      <c r="Q100" s="122"/>
      <c r="S100" s="122"/>
      <c r="T100" s="122"/>
      <c r="U100" s="122"/>
    </row>
    <row r="101" spans="9:21" ht="12.75">
      <c r="I101" s="122"/>
      <c r="K101" s="122"/>
      <c r="M101" s="122"/>
      <c r="N101" s="122"/>
      <c r="O101" s="122"/>
      <c r="P101" s="122"/>
      <c r="Q101" s="122"/>
      <c r="S101" s="122"/>
      <c r="T101" s="122"/>
      <c r="U101" s="122"/>
    </row>
    <row r="102" spans="9:21" ht="12.75">
      <c r="I102" s="122"/>
      <c r="K102" s="122"/>
      <c r="M102" s="122"/>
      <c r="N102" s="122"/>
      <c r="O102" s="122"/>
      <c r="P102" s="122"/>
      <c r="Q102" s="122"/>
      <c r="S102" s="122"/>
      <c r="T102" s="122"/>
      <c r="U102" s="122"/>
    </row>
    <row r="103" spans="9:21" ht="12.75">
      <c r="I103" s="122"/>
      <c r="K103" s="122"/>
      <c r="M103" s="122"/>
      <c r="N103" s="122"/>
      <c r="O103" s="122"/>
      <c r="P103" s="122"/>
      <c r="Q103" s="122"/>
      <c r="S103" s="122"/>
      <c r="T103" s="122"/>
      <c r="U103" s="122"/>
    </row>
    <row r="104" spans="9:21" ht="12.75">
      <c r="I104" s="122"/>
      <c r="K104" s="122"/>
      <c r="M104" s="122"/>
      <c r="N104" s="122"/>
      <c r="O104" s="122"/>
      <c r="P104" s="122"/>
      <c r="Q104" s="122"/>
      <c r="S104" s="122"/>
      <c r="T104" s="122"/>
      <c r="U104" s="122"/>
    </row>
    <row r="105" spans="9:21" ht="12.75">
      <c r="I105" s="122"/>
      <c r="K105" s="122"/>
      <c r="M105" s="122"/>
      <c r="N105" s="122"/>
      <c r="O105" s="122"/>
      <c r="P105" s="122"/>
      <c r="Q105" s="122"/>
      <c r="S105" s="122"/>
      <c r="T105" s="122"/>
      <c r="U105" s="122"/>
    </row>
    <row r="106" spans="9:21" ht="12.75">
      <c r="I106" s="122"/>
      <c r="K106" s="122"/>
      <c r="M106" s="122"/>
      <c r="N106" s="122"/>
      <c r="O106" s="122"/>
      <c r="P106" s="122"/>
      <c r="Q106" s="122"/>
      <c r="S106" s="122"/>
      <c r="T106" s="122"/>
      <c r="U106" s="122"/>
    </row>
    <row r="107" spans="9:21" ht="12.75">
      <c r="I107" s="122"/>
      <c r="K107" s="122"/>
      <c r="M107" s="122"/>
      <c r="N107" s="122"/>
      <c r="O107" s="122"/>
      <c r="P107" s="122"/>
      <c r="Q107" s="122"/>
      <c r="S107" s="122"/>
      <c r="T107" s="122"/>
      <c r="U107" s="122"/>
    </row>
    <row r="108" spans="9:21" ht="12.75">
      <c r="I108" s="122"/>
      <c r="K108" s="122"/>
      <c r="M108" s="122"/>
      <c r="N108" s="122"/>
      <c r="O108" s="122"/>
      <c r="P108" s="122"/>
      <c r="Q108" s="122"/>
      <c r="S108" s="122"/>
      <c r="T108" s="122"/>
      <c r="U108" s="122"/>
    </row>
    <row r="109" spans="9:21" ht="12.75">
      <c r="I109" s="122"/>
      <c r="K109" s="122"/>
      <c r="M109" s="122"/>
      <c r="N109" s="122"/>
      <c r="O109" s="122"/>
      <c r="P109" s="122"/>
      <c r="Q109" s="122"/>
      <c r="S109" s="122"/>
      <c r="T109" s="122"/>
      <c r="U109" s="122"/>
    </row>
    <row r="110" spans="9:21" ht="12.75">
      <c r="I110" s="122"/>
      <c r="K110" s="122"/>
      <c r="M110" s="122"/>
      <c r="N110" s="122"/>
      <c r="O110" s="122"/>
      <c r="P110" s="122"/>
      <c r="Q110" s="122"/>
      <c r="S110" s="122"/>
      <c r="T110" s="122"/>
      <c r="U110" s="122"/>
    </row>
    <row r="111" spans="9:21" ht="12.75">
      <c r="I111" s="122"/>
      <c r="K111" s="122"/>
      <c r="M111" s="122"/>
      <c r="N111" s="122"/>
      <c r="O111" s="122"/>
      <c r="P111" s="122"/>
      <c r="Q111" s="122"/>
      <c r="S111" s="122"/>
      <c r="T111" s="122"/>
      <c r="U111" s="122"/>
    </row>
    <row r="112" spans="9:21" ht="12.75">
      <c r="I112" s="122"/>
      <c r="K112" s="122"/>
      <c r="M112" s="122"/>
      <c r="N112" s="122"/>
      <c r="O112" s="122"/>
      <c r="P112" s="122"/>
      <c r="Q112" s="122"/>
      <c r="S112" s="122"/>
      <c r="T112" s="122"/>
      <c r="U112" s="122"/>
    </row>
    <row r="113" spans="9:21" ht="12.75">
      <c r="I113" s="122"/>
      <c r="K113" s="122"/>
      <c r="M113" s="122"/>
      <c r="N113" s="122"/>
      <c r="O113" s="122"/>
      <c r="P113" s="122"/>
      <c r="Q113" s="122"/>
      <c r="S113" s="122"/>
      <c r="T113" s="122"/>
      <c r="U113" s="122"/>
    </row>
    <row r="114" spans="9:21" ht="12.75">
      <c r="I114" s="122"/>
      <c r="K114" s="122"/>
      <c r="M114" s="122"/>
      <c r="N114" s="122"/>
      <c r="O114" s="122"/>
      <c r="P114" s="122"/>
      <c r="Q114" s="122"/>
      <c r="S114" s="122"/>
      <c r="T114" s="122"/>
      <c r="U114" s="122"/>
    </row>
    <row r="115" spans="9:21" ht="12.75">
      <c r="I115" s="122"/>
      <c r="K115" s="122"/>
      <c r="M115" s="122"/>
      <c r="N115" s="122"/>
      <c r="O115" s="122"/>
      <c r="P115" s="122"/>
      <c r="Q115" s="122"/>
      <c r="S115" s="122"/>
      <c r="T115" s="122"/>
      <c r="U115" s="122"/>
    </row>
    <row r="116" spans="9:21" ht="12.75">
      <c r="I116" s="122"/>
      <c r="K116" s="122"/>
      <c r="M116" s="122"/>
      <c r="N116" s="122"/>
      <c r="O116" s="122"/>
      <c r="P116" s="122"/>
      <c r="Q116" s="122"/>
      <c r="S116" s="122"/>
      <c r="T116" s="122"/>
      <c r="U116" s="122"/>
    </row>
    <row r="117" spans="9:21" ht="12.75">
      <c r="I117" s="122"/>
      <c r="K117" s="122"/>
      <c r="M117" s="122"/>
      <c r="N117" s="122"/>
      <c r="O117" s="122"/>
      <c r="P117" s="122"/>
      <c r="Q117" s="122"/>
      <c r="S117" s="122"/>
      <c r="T117" s="122"/>
      <c r="U117" s="122"/>
    </row>
    <row r="118" spans="9:21" ht="12.75">
      <c r="I118" s="122"/>
      <c r="K118" s="122"/>
      <c r="M118" s="122"/>
      <c r="N118" s="122"/>
      <c r="O118" s="122"/>
      <c r="P118" s="122"/>
      <c r="Q118" s="122"/>
      <c r="S118" s="122"/>
      <c r="T118" s="122"/>
      <c r="U118" s="122"/>
    </row>
    <row r="119" spans="9:21" ht="12.75">
      <c r="I119" s="122"/>
      <c r="K119" s="122"/>
      <c r="M119" s="122"/>
      <c r="N119" s="122"/>
      <c r="O119" s="122"/>
      <c r="P119" s="122"/>
      <c r="Q119" s="122"/>
      <c r="S119" s="122"/>
      <c r="T119" s="122"/>
      <c r="U119" s="122"/>
    </row>
    <row r="120" spans="9:21" ht="12.75">
      <c r="I120" s="122"/>
      <c r="K120" s="122"/>
      <c r="M120" s="122"/>
      <c r="N120" s="122"/>
      <c r="O120" s="122"/>
      <c r="P120" s="122"/>
      <c r="Q120" s="122"/>
      <c r="S120" s="122"/>
      <c r="T120" s="122"/>
      <c r="U120" s="122"/>
    </row>
    <row r="121" spans="9:21" ht="12.75">
      <c r="I121" s="122"/>
      <c r="K121" s="122"/>
      <c r="M121" s="122"/>
      <c r="N121" s="122"/>
      <c r="O121" s="122"/>
      <c r="P121" s="122"/>
      <c r="Q121" s="122"/>
      <c r="S121" s="122"/>
      <c r="T121" s="122"/>
      <c r="U121" s="122"/>
    </row>
    <row r="122" spans="9:21" ht="12.75">
      <c r="I122" s="122"/>
      <c r="K122" s="122"/>
      <c r="M122" s="122"/>
      <c r="N122" s="122"/>
      <c r="O122" s="122"/>
      <c r="P122" s="122"/>
      <c r="Q122" s="122"/>
      <c r="S122" s="122"/>
      <c r="T122" s="122"/>
      <c r="U122" s="122"/>
    </row>
    <row r="123" spans="9:21" ht="12.75">
      <c r="I123" s="122"/>
      <c r="K123" s="122"/>
      <c r="M123" s="122"/>
      <c r="N123" s="122"/>
      <c r="O123" s="122"/>
      <c r="P123" s="122"/>
      <c r="Q123" s="122"/>
      <c r="S123" s="122"/>
      <c r="T123" s="122"/>
      <c r="U123" s="122"/>
    </row>
    <row r="124" spans="9:21" ht="12.75">
      <c r="I124" s="122"/>
      <c r="K124" s="122"/>
      <c r="M124" s="122"/>
      <c r="N124" s="122"/>
      <c r="O124" s="122"/>
      <c r="P124" s="122"/>
      <c r="Q124" s="122"/>
      <c r="S124" s="122"/>
      <c r="T124" s="122"/>
      <c r="U124" s="122"/>
    </row>
    <row r="125" spans="9:21" ht="12.75">
      <c r="I125" s="122"/>
      <c r="K125" s="122"/>
      <c r="M125" s="122"/>
      <c r="N125" s="122"/>
      <c r="O125" s="122"/>
      <c r="P125" s="122"/>
      <c r="Q125" s="122"/>
      <c r="S125" s="122"/>
      <c r="T125" s="122"/>
      <c r="U125" s="122"/>
    </row>
    <row r="126" spans="9:21" ht="12.75">
      <c r="I126" s="122"/>
      <c r="K126" s="122"/>
      <c r="M126" s="122"/>
      <c r="N126" s="122"/>
      <c r="O126" s="122"/>
      <c r="P126" s="122"/>
      <c r="Q126" s="122"/>
      <c r="S126" s="122"/>
      <c r="T126" s="122"/>
      <c r="U126" s="122"/>
    </row>
    <row r="127" spans="9:21" ht="12.75">
      <c r="I127" s="122"/>
      <c r="K127" s="122"/>
      <c r="M127" s="122"/>
      <c r="N127" s="122"/>
      <c r="O127" s="122"/>
      <c r="P127" s="122"/>
      <c r="Q127" s="122"/>
      <c r="S127" s="122"/>
      <c r="T127" s="122"/>
      <c r="U127" s="122"/>
    </row>
    <row r="128" spans="9:21" ht="12.75">
      <c r="I128" s="122"/>
      <c r="K128" s="122"/>
      <c r="M128" s="122"/>
      <c r="N128" s="122"/>
      <c r="O128" s="122"/>
      <c r="P128" s="122"/>
      <c r="Q128" s="122"/>
      <c r="S128" s="122"/>
      <c r="T128" s="122"/>
      <c r="U128" s="122"/>
    </row>
    <row r="129" spans="9:21" ht="12.75">
      <c r="I129" s="122"/>
      <c r="K129" s="122"/>
      <c r="M129" s="122"/>
      <c r="N129" s="122"/>
      <c r="O129" s="122"/>
      <c r="P129" s="122"/>
      <c r="Q129" s="122"/>
      <c r="S129" s="122"/>
      <c r="T129" s="122"/>
      <c r="U129" s="122"/>
    </row>
    <row r="130" spans="9:21" ht="12.75">
      <c r="I130" s="122"/>
      <c r="K130" s="122"/>
      <c r="M130" s="122"/>
      <c r="N130" s="122"/>
      <c r="O130" s="122"/>
      <c r="P130" s="122"/>
      <c r="Q130" s="122"/>
      <c r="S130" s="122"/>
      <c r="T130" s="122"/>
      <c r="U130" s="122"/>
    </row>
    <row r="131" spans="9:21" ht="12.75">
      <c r="I131" s="122"/>
      <c r="K131" s="122"/>
      <c r="M131" s="122"/>
      <c r="N131" s="122"/>
      <c r="O131" s="122"/>
      <c r="P131" s="122"/>
      <c r="Q131" s="122"/>
      <c r="S131" s="122"/>
      <c r="T131" s="122"/>
      <c r="U131" s="122"/>
    </row>
    <row r="132" spans="9:21" ht="12.75">
      <c r="I132" s="122"/>
      <c r="K132" s="122"/>
      <c r="M132" s="122"/>
      <c r="N132" s="122"/>
      <c r="O132" s="122"/>
      <c r="P132" s="122"/>
      <c r="Q132" s="122"/>
      <c r="S132" s="122"/>
      <c r="T132" s="122"/>
      <c r="U132" s="122"/>
    </row>
    <row r="133" spans="9:21" ht="12.75">
      <c r="I133" s="122"/>
      <c r="K133" s="122"/>
      <c r="M133" s="122"/>
      <c r="N133" s="122"/>
      <c r="O133" s="122"/>
      <c r="P133" s="122"/>
      <c r="Q133" s="122"/>
      <c r="S133" s="122"/>
      <c r="T133" s="122"/>
      <c r="U133" s="122"/>
    </row>
    <row r="134" spans="9:21" ht="12.75">
      <c r="I134" s="122"/>
      <c r="K134" s="122"/>
      <c r="M134" s="122"/>
      <c r="N134" s="122"/>
      <c r="O134" s="122"/>
      <c r="P134" s="122"/>
      <c r="Q134" s="122"/>
      <c r="S134" s="122"/>
      <c r="T134" s="122"/>
      <c r="U134" s="122"/>
    </row>
    <row r="135" spans="9:21" ht="12.75">
      <c r="I135" s="122"/>
      <c r="K135" s="122"/>
      <c r="M135" s="122"/>
      <c r="N135" s="122"/>
      <c r="O135" s="122"/>
      <c r="P135" s="122"/>
      <c r="Q135" s="122"/>
      <c r="S135" s="122"/>
      <c r="T135" s="122"/>
      <c r="U135" s="122"/>
    </row>
    <row r="136" spans="9:21" ht="12.75">
      <c r="I136" s="122"/>
      <c r="K136" s="122"/>
      <c r="M136" s="122"/>
      <c r="N136" s="122"/>
      <c r="O136" s="122"/>
      <c r="P136" s="122"/>
      <c r="Q136" s="122"/>
      <c r="S136" s="122"/>
      <c r="T136" s="122"/>
      <c r="U136" s="122"/>
    </row>
    <row r="137" spans="9:21" ht="12.75">
      <c r="I137" s="122"/>
      <c r="K137" s="122"/>
      <c r="M137" s="122"/>
      <c r="N137" s="122"/>
      <c r="O137" s="122"/>
      <c r="P137" s="122"/>
      <c r="Q137" s="122"/>
      <c r="S137" s="122"/>
      <c r="T137" s="122"/>
      <c r="U137" s="122"/>
    </row>
    <row r="138" spans="9:21" ht="12.75">
      <c r="I138" s="122"/>
      <c r="K138" s="122"/>
      <c r="M138" s="122"/>
      <c r="N138" s="122"/>
      <c r="O138" s="122"/>
      <c r="P138" s="122"/>
      <c r="Q138" s="122"/>
      <c r="S138" s="122"/>
      <c r="T138" s="122"/>
      <c r="U138" s="122"/>
    </row>
    <row r="139" spans="9:21" ht="12.75">
      <c r="I139" s="122"/>
      <c r="K139" s="122"/>
      <c r="M139" s="122"/>
      <c r="N139" s="122"/>
      <c r="O139" s="122"/>
      <c r="P139" s="122"/>
      <c r="Q139" s="122"/>
      <c r="S139" s="122"/>
      <c r="T139" s="122"/>
      <c r="U139" s="122"/>
    </row>
    <row r="140" spans="9:21" ht="12.75">
      <c r="I140" s="122"/>
      <c r="K140" s="122"/>
      <c r="M140" s="122"/>
      <c r="N140" s="122"/>
      <c r="O140" s="122"/>
      <c r="P140" s="122"/>
      <c r="Q140" s="122"/>
      <c r="S140" s="122"/>
      <c r="T140" s="122"/>
      <c r="U140" s="122"/>
    </row>
    <row r="141" spans="9:21" ht="12.75">
      <c r="I141" s="122"/>
      <c r="K141" s="122"/>
      <c r="M141" s="122"/>
      <c r="N141" s="122"/>
      <c r="O141" s="122"/>
      <c r="P141" s="122"/>
      <c r="Q141" s="122"/>
      <c r="S141" s="122"/>
      <c r="T141" s="122"/>
      <c r="U141" s="122"/>
    </row>
    <row r="142" spans="9:21" ht="12.75">
      <c r="I142" s="122"/>
      <c r="K142" s="122"/>
      <c r="M142" s="122"/>
      <c r="N142" s="122"/>
      <c r="O142" s="122"/>
      <c r="P142" s="122"/>
      <c r="Q142" s="122"/>
      <c r="S142" s="122"/>
      <c r="T142" s="122"/>
      <c r="U142" s="122"/>
    </row>
    <row r="143" spans="9:21" ht="12.75">
      <c r="I143" s="122"/>
      <c r="K143" s="122"/>
      <c r="M143" s="122"/>
      <c r="N143" s="122"/>
      <c r="O143" s="122"/>
      <c r="P143" s="122"/>
      <c r="Q143" s="122"/>
      <c r="S143" s="122"/>
      <c r="T143" s="122"/>
      <c r="U143" s="122"/>
    </row>
    <row r="144" spans="9:21" ht="12.75">
      <c r="I144" s="122"/>
      <c r="K144" s="122"/>
      <c r="M144" s="122"/>
      <c r="N144" s="122"/>
      <c r="O144" s="122"/>
      <c r="P144" s="122"/>
      <c r="Q144" s="122"/>
      <c r="S144" s="122"/>
      <c r="T144" s="122"/>
      <c r="U144" s="122"/>
    </row>
    <row r="145" spans="9:21" ht="12.75">
      <c r="I145" s="122"/>
      <c r="K145" s="122"/>
      <c r="M145" s="122"/>
      <c r="N145" s="122"/>
      <c r="O145" s="122"/>
      <c r="P145" s="122"/>
      <c r="Q145" s="122"/>
      <c r="S145" s="122"/>
      <c r="T145" s="122"/>
      <c r="U145" s="122"/>
    </row>
    <row r="146" spans="9:21" ht="12.75">
      <c r="I146" s="122"/>
      <c r="K146" s="122"/>
      <c r="M146" s="122"/>
      <c r="N146" s="122"/>
      <c r="O146" s="122"/>
      <c r="P146" s="122"/>
      <c r="Q146" s="122"/>
      <c r="S146" s="122"/>
      <c r="T146" s="122"/>
      <c r="U146" s="122"/>
    </row>
    <row r="147" spans="9:21" ht="12.75">
      <c r="I147" s="122"/>
      <c r="K147" s="122"/>
      <c r="M147" s="122"/>
      <c r="N147" s="122"/>
      <c r="O147" s="122"/>
      <c r="P147" s="122"/>
      <c r="Q147" s="122"/>
      <c r="S147" s="122"/>
      <c r="T147" s="122"/>
      <c r="U147" s="122"/>
    </row>
    <row r="148" spans="9:21" ht="12.75">
      <c r="I148" s="122"/>
      <c r="K148" s="122"/>
      <c r="M148" s="122"/>
      <c r="N148" s="122"/>
      <c r="O148" s="122"/>
      <c r="P148" s="122"/>
      <c r="Q148" s="122"/>
      <c r="S148" s="122"/>
      <c r="T148" s="122"/>
      <c r="U148" s="122"/>
    </row>
    <row r="149" spans="9:21" ht="12.75">
      <c r="I149" s="122"/>
      <c r="K149" s="122"/>
      <c r="M149" s="122"/>
      <c r="N149" s="122"/>
      <c r="O149" s="122"/>
      <c r="P149" s="122"/>
      <c r="Q149" s="122"/>
      <c r="S149" s="122"/>
      <c r="T149" s="122"/>
      <c r="U149" s="122"/>
    </row>
    <row r="150" spans="9:21" ht="12.75">
      <c r="I150" s="122"/>
      <c r="K150" s="122"/>
      <c r="M150" s="122"/>
      <c r="N150" s="122"/>
      <c r="O150" s="122"/>
      <c r="P150" s="122"/>
      <c r="Q150" s="122"/>
      <c r="S150" s="122"/>
      <c r="T150" s="122"/>
      <c r="U150" s="122"/>
    </row>
    <row r="151" spans="9:21" ht="12.75">
      <c r="I151" s="122"/>
      <c r="K151" s="122"/>
      <c r="M151" s="122"/>
      <c r="N151" s="122"/>
      <c r="O151" s="122"/>
      <c r="P151" s="122"/>
      <c r="Q151" s="122"/>
      <c r="S151" s="122"/>
      <c r="T151" s="122"/>
      <c r="U151" s="122"/>
    </row>
    <row r="152" spans="9:21" ht="12.75">
      <c r="I152" s="122"/>
      <c r="K152" s="122"/>
      <c r="M152" s="122"/>
      <c r="N152" s="122"/>
      <c r="O152" s="122"/>
      <c r="P152" s="122"/>
      <c r="Q152" s="122"/>
      <c r="S152" s="122"/>
      <c r="T152" s="122"/>
      <c r="U152" s="122"/>
    </row>
    <row r="153" spans="9:21" ht="12.75">
      <c r="I153" s="122"/>
      <c r="K153" s="122"/>
      <c r="M153" s="122"/>
      <c r="N153" s="122"/>
      <c r="O153" s="122"/>
      <c r="P153" s="122"/>
      <c r="Q153" s="122"/>
      <c r="S153" s="122"/>
      <c r="T153" s="122"/>
      <c r="U153" s="122"/>
    </row>
    <row r="154" spans="9:21" ht="12.75">
      <c r="I154" s="122"/>
      <c r="K154" s="122"/>
      <c r="M154" s="122"/>
      <c r="N154" s="122"/>
      <c r="O154" s="122"/>
      <c r="P154" s="122"/>
      <c r="Q154" s="122"/>
      <c r="S154" s="122"/>
      <c r="T154" s="122"/>
      <c r="U154" s="122"/>
    </row>
    <row r="155" spans="9:21" ht="12.75">
      <c r="I155" s="122"/>
      <c r="K155" s="122"/>
      <c r="M155" s="122"/>
      <c r="N155" s="122"/>
      <c r="O155" s="122"/>
      <c r="P155" s="122"/>
      <c r="Q155" s="122"/>
      <c r="S155" s="122"/>
      <c r="T155" s="122"/>
      <c r="U155" s="122"/>
    </row>
    <row r="156" spans="9:21" ht="12.75">
      <c r="I156" s="122"/>
      <c r="K156" s="122"/>
      <c r="M156" s="122"/>
      <c r="N156" s="122"/>
      <c r="O156" s="122"/>
      <c r="P156" s="122"/>
      <c r="Q156" s="122"/>
      <c r="S156" s="122"/>
      <c r="T156" s="122"/>
      <c r="U156" s="122"/>
    </row>
    <row r="157" spans="9:21" ht="12.75">
      <c r="I157" s="122"/>
      <c r="K157" s="122"/>
      <c r="M157" s="122"/>
      <c r="N157" s="122"/>
      <c r="O157" s="122"/>
      <c r="P157" s="122"/>
      <c r="Q157" s="122"/>
      <c r="S157" s="122"/>
      <c r="T157" s="122"/>
      <c r="U157" s="122"/>
    </row>
    <row r="158" spans="9:21" ht="12.75">
      <c r="I158" s="122"/>
      <c r="K158" s="122"/>
      <c r="M158" s="122"/>
      <c r="N158" s="122"/>
      <c r="O158" s="122"/>
      <c r="P158" s="122"/>
      <c r="Q158" s="122"/>
      <c r="S158" s="122"/>
      <c r="T158" s="122"/>
      <c r="U158" s="122"/>
    </row>
    <row r="159" spans="9:21" ht="12.75">
      <c r="I159" s="122"/>
      <c r="K159" s="122"/>
      <c r="M159" s="122"/>
      <c r="N159" s="122"/>
      <c r="O159" s="122"/>
      <c r="P159" s="122"/>
      <c r="Q159" s="122"/>
      <c r="S159" s="122"/>
      <c r="T159" s="122"/>
      <c r="U159" s="122"/>
    </row>
    <row r="160" spans="9:21" ht="12.75">
      <c r="I160" s="122"/>
      <c r="K160" s="122"/>
      <c r="M160" s="122"/>
      <c r="N160" s="122"/>
      <c r="O160" s="122"/>
      <c r="P160" s="122"/>
      <c r="Q160" s="122"/>
      <c r="S160" s="122"/>
      <c r="T160" s="122"/>
      <c r="U160" s="122"/>
    </row>
    <row r="161" spans="9:21" ht="12.75">
      <c r="I161" s="122"/>
      <c r="K161" s="122"/>
      <c r="M161" s="122"/>
      <c r="N161" s="122"/>
      <c r="O161" s="122"/>
      <c r="P161" s="122"/>
      <c r="Q161" s="122"/>
      <c r="S161" s="122"/>
      <c r="T161" s="122"/>
      <c r="U161" s="122"/>
    </row>
    <row r="162" spans="9:21" ht="12.75">
      <c r="I162" s="122"/>
      <c r="K162" s="122"/>
      <c r="M162" s="122"/>
      <c r="N162" s="122"/>
      <c r="O162" s="122"/>
      <c r="P162" s="122"/>
      <c r="Q162" s="122"/>
      <c r="S162" s="122"/>
      <c r="T162" s="122"/>
      <c r="U162" s="122"/>
    </row>
    <row r="163" spans="9:21" ht="12.75">
      <c r="I163" s="122"/>
      <c r="K163" s="122"/>
      <c r="M163" s="122"/>
      <c r="N163" s="122"/>
      <c r="O163" s="122"/>
      <c r="P163" s="122"/>
      <c r="Q163" s="122"/>
      <c r="S163" s="122"/>
      <c r="T163" s="122"/>
      <c r="U163" s="122"/>
    </row>
    <row r="164" spans="9:21" ht="12.75">
      <c r="I164" s="122"/>
      <c r="K164" s="122"/>
      <c r="M164" s="122"/>
      <c r="N164" s="122"/>
      <c r="O164" s="122"/>
      <c r="P164" s="122"/>
      <c r="Q164" s="122"/>
      <c r="S164" s="122"/>
      <c r="T164" s="122"/>
      <c r="U164" s="122"/>
    </row>
    <row r="165" spans="9:21" ht="12.75">
      <c r="I165" s="122"/>
      <c r="K165" s="122"/>
      <c r="M165" s="122"/>
      <c r="N165" s="122"/>
      <c r="O165" s="122"/>
      <c r="P165" s="122"/>
      <c r="Q165" s="122"/>
      <c r="S165" s="122"/>
      <c r="T165" s="122"/>
      <c r="U165" s="122"/>
    </row>
    <row r="166" spans="9:21" ht="12.75">
      <c r="I166" s="122"/>
      <c r="K166" s="122"/>
      <c r="M166" s="122"/>
      <c r="N166" s="122"/>
      <c r="O166" s="122"/>
      <c r="P166" s="122"/>
      <c r="Q166" s="122"/>
      <c r="S166" s="122"/>
      <c r="T166" s="122"/>
      <c r="U166" s="122"/>
    </row>
    <row r="167" spans="9:21" ht="12.75">
      <c r="I167" s="122"/>
      <c r="K167" s="122"/>
      <c r="M167" s="122"/>
      <c r="N167" s="122"/>
      <c r="O167" s="122"/>
      <c r="P167" s="122"/>
      <c r="Q167" s="122"/>
      <c r="S167" s="122"/>
      <c r="T167" s="122"/>
      <c r="U167" s="122"/>
    </row>
    <row r="168" spans="9:21" ht="12.75">
      <c r="I168" s="122"/>
      <c r="K168" s="122"/>
      <c r="M168" s="122"/>
      <c r="N168" s="122"/>
      <c r="O168" s="122"/>
      <c r="P168" s="122"/>
      <c r="Q168" s="122"/>
      <c r="S168" s="122"/>
      <c r="T168" s="122"/>
      <c r="U168" s="122"/>
    </row>
    <row r="169" spans="9:21" ht="12.75">
      <c r="I169" s="122"/>
      <c r="K169" s="122"/>
      <c r="M169" s="122"/>
      <c r="N169" s="122"/>
      <c r="O169" s="122"/>
      <c r="P169" s="122"/>
      <c r="Q169" s="122"/>
      <c r="S169" s="122"/>
      <c r="T169" s="122"/>
      <c r="U169" s="122"/>
    </row>
    <row r="170" spans="9:21" ht="12.75">
      <c r="I170" s="122"/>
      <c r="K170" s="122"/>
      <c r="M170" s="122"/>
      <c r="N170" s="122"/>
      <c r="O170" s="122"/>
      <c r="P170" s="122"/>
      <c r="Q170" s="122"/>
      <c r="S170" s="122"/>
      <c r="T170" s="122"/>
      <c r="U170" s="122"/>
    </row>
    <row r="171" spans="9:21" ht="12.75">
      <c r="I171" s="122"/>
      <c r="K171" s="122"/>
      <c r="M171" s="122"/>
      <c r="N171" s="122"/>
      <c r="O171" s="122"/>
      <c r="P171" s="122"/>
      <c r="Q171" s="122"/>
      <c r="S171" s="122"/>
      <c r="T171" s="122"/>
      <c r="U171" s="122"/>
    </row>
    <row r="172" spans="9:21" ht="12.75">
      <c r="I172" s="122"/>
      <c r="K172" s="122"/>
      <c r="M172" s="122"/>
      <c r="N172" s="122"/>
      <c r="O172" s="122"/>
      <c r="P172" s="122"/>
      <c r="Q172" s="122"/>
      <c r="S172" s="122"/>
      <c r="T172" s="122"/>
      <c r="U172" s="122"/>
    </row>
    <row r="173" spans="9:21" ht="12.75">
      <c r="I173" s="122"/>
      <c r="K173" s="122"/>
      <c r="M173" s="122"/>
      <c r="N173" s="122"/>
      <c r="O173" s="122"/>
      <c r="P173" s="122"/>
      <c r="Q173" s="122"/>
      <c r="S173" s="122"/>
      <c r="T173" s="122"/>
      <c r="U173" s="122"/>
    </row>
    <row r="174" spans="9:21" ht="12.75">
      <c r="I174" s="122"/>
      <c r="K174" s="122"/>
      <c r="M174" s="122"/>
      <c r="N174" s="122"/>
      <c r="O174" s="122"/>
      <c r="P174" s="122"/>
      <c r="Q174" s="122"/>
      <c r="S174" s="122"/>
      <c r="T174" s="122"/>
      <c r="U174" s="122"/>
    </row>
    <row r="175" spans="9:21" ht="12.75">
      <c r="I175" s="122"/>
      <c r="K175" s="122"/>
      <c r="M175" s="122"/>
      <c r="N175" s="122"/>
      <c r="O175" s="122"/>
      <c r="P175" s="122"/>
      <c r="Q175" s="122"/>
      <c r="S175" s="122"/>
      <c r="T175" s="122"/>
      <c r="U175" s="122"/>
    </row>
    <row r="176" spans="9:21" ht="12.75">
      <c r="I176" s="122"/>
      <c r="K176" s="122"/>
      <c r="M176" s="122"/>
      <c r="N176" s="122"/>
      <c r="O176" s="122"/>
      <c r="P176" s="122"/>
      <c r="Q176" s="122"/>
      <c r="S176" s="122"/>
      <c r="T176" s="122"/>
      <c r="U176" s="122"/>
    </row>
    <row r="177" spans="9:21" ht="12.75">
      <c r="I177" s="122"/>
      <c r="K177" s="122"/>
      <c r="M177" s="122"/>
      <c r="N177" s="122"/>
      <c r="O177" s="122"/>
      <c r="P177" s="122"/>
      <c r="Q177" s="122"/>
      <c r="S177" s="122"/>
      <c r="T177" s="122"/>
      <c r="U177" s="122"/>
    </row>
    <row r="178" spans="9:21" ht="12.75">
      <c r="I178" s="122"/>
      <c r="K178" s="122"/>
      <c r="M178" s="122"/>
      <c r="N178" s="122"/>
      <c r="O178" s="122"/>
      <c r="P178" s="122"/>
      <c r="Q178" s="122"/>
      <c r="S178" s="122"/>
      <c r="T178" s="122"/>
      <c r="U178" s="122"/>
    </row>
    <row r="179" spans="9:21" ht="12.75">
      <c r="I179" s="122"/>
      <c r="K179" s="122"/>
      <c r="M179" s="122"/>
      <c r="N179" s="122"/>
      <c r="O179" s="122"/>
      <c r="P179" s="122"/>
      <c r="Q179" s="122"/>
      <c r="S179" s="122"/>
      <c r="T179" s="122"/>
      <c r="U179" s="122"/>
    </row>
    <row r="180" spans="9:21" ht="12.75">
      <c r="I180" s="122"/>
      <c r="K180" s="122"/>
      <c r="M180" s="122"/>
      <c r="N180" s="122"/>
      <c r="O180" s="122"/>
      <c r="P180" s="122"/>
      <c r="Q180" s="122"/>
      <c r="S180" s="122"/>
      <c r="T180" s="122"/>
      <c r="U180" s="122"/>
    </row>
    <row r="181" spans="9:21" ht="12.75">
      <c r="I181" s="122"/>
      <c r="K181" s="122"/>
      <c r="M181" s="122"/>
      <c r="N181" s="122"/>
      <c r="O181" s="122"/>
      <c r="P181" s="122"/>
      <c r="Q181" s="122"/>
      <c r="S181" s="122"/>
      <c r="T181" s="122"/>
      <c r="U181" s="122"/>
    </row>
    <row r="182" spans="9:21" ht="12.75">
      <c r="I182" s="122"/>
      <c r="K182" s="122"/>
      <c r="M182" s="122"/>
      <c r="N182" s="122"/>
      <c r="O182" s="122"/>
      <c r="P182" s="122"/>
      <c r="Q182" s="122"/>
      <c r="S182" s="122"/>
      <c r="T182" s="122"/>
      <c r="U182" s="122"/>
    </row>
    <row r="183" spans="9:21" ht="12.75">
      <c r="I183" s="122"/>
      <c r="K183" s="122"/>
      <c r="M183" s="122"/>
      <c r="N183" s="122"/>
      <c r="O183" s="122"/>
      <c r="P183" s="122"/>
      <c r="Q183" s="122"/>
      <c r="S183" s="122"/>
      <c r="T183" s="122"/>
      <c r="U183" s="122"/>
    </row>
    <row r="184" spans="9:21" ht="12.75">
      <c r="I184" s="122"/>
      <c r="K184" s="122"/>
      <c r="M184" s="122"/>
      <c r="N184" s="122"/>
      <c r="O184" s="122"/>
      <c r="P184" s="122"/>
      <c r="Q184" s="122"/>
      <c r="S184" s="122"/>
      <c r="T184" s="122"/>
      <c r="U184" s="122"/>
    </row>
    <row r="185" spans="9:21" ht="12.75">
      <c r="I185" s="122"/>
      <c r="K185" s="122"/>
      <c r="M185" s="122"/>
      <c r="N185" s="122"/>
      <c r="O185" s="122"/>
      <c r="P185" s="122"/>
      <c r="Q185" s="122"/>
      <c r="S185" s="122"/>
      <c r="T185" s="122"/>
      <c r="U185" s="122"/>
    </row>
    <row r="186" spans="9:21" ht="12.75">
      <c r="I186" s="122"/>
      <c r="K186" s="122"/>
      <c r="M186" s="122"/>
      <c r="N186" s="122"/>
      <c r="O186" s="122"/>
      <c r="P186" s="122"/>
      <c r="Q186" s="122"/>
      <c r="S186" s="122"/>
      <c r="T186" s="122"/>
      <c r="U186" s="122"/>
    </row>
    <row r="187" spans="9:21" ht="12.75">
      <c r="I187" s="122"/>
      <c r="K187" s="122"/>
      <c r="M187" s="122"/>
      <c r="N187" s="122"/>
      <c r="O187" s="122"/>
      <c r="P187" s="122"/>
      <c r="Q187" s="122"/>
      <c r="S187" s="122"/>
      <c r="T187" s="122"/>
      <c r="U187" s="122"/>
    </row>
    <row r="188" spans="9:21" ht="12.75">
      <c r="I188" s="122"/>
      <c r="K188" s="122"/>
      <c r="M188" s="122"/>
      <c r="N188" s="122"/>
      <c r="O188" s="122"/>
      <c r="P188" s="122"/>
      <c r="Q188" s="122"/>
      <c r="S188" s="122"/>
      <c r="T188" s="122"/>
      <c r="U188" s="122"/>
    </row>
    <row r="189" spans="9:21" ht="12.75">
      <c r="I189" s="122"/>
      <c r="K189" s="122"/>
      <c r="M189" s="122"/>
      <c r="N189" s="122"/>
      <c r="O189" s="122"/>
      <c r="P189" s="122"/>
      <c r="Q189" s="122"/>
      <c r="S189" s="122"/>
      <c r="T189" s="122"/>
      <c r="U189" s="122"/>
    </row>
    <row r="190" spans="9:21" ht="12.75">
      <c r="I190" s="122"/>
      <c r="K190" s="122"/>
      <c r="M190" s="122"/>
      <c r="N190" s="122"/>
      <c r="O190" s="122"/>
      <c r="P190" s="122"/>
      <c r="Q190" s="122"/>
      <c r="S190" s="122"/>
      <c r="T190" s="122"/>
      <c r="U190" s="122"/>
    </row>
    <row r="191" spans="9:21" ht="12.75">
      <c r="I191" s="122"/>
      <c r="K191" s="122"/>
      <c r="M191" s="122"/>
      <c r="N191" s="122"/>
      <c r="O191" s="122"/>
      <c r="P191" s="122"/>
      <c r="Q191" s="122"/>
      <c r="S191" s="122"/>
      <c r="T191" s="122"/>
      <c r="U191" s="122"/>
    </row>
    <row r="192" spans="9:21" ht="12.75">
      <c r="I192" s="122"/>
      <c r="K192" s="122"/>
      <c r="M192" s="122"/>
      <c r="N192" s="122"/>
      <c r="O192" s="122"/>
      <c r="P192" s="122"/>
      <c r="Q192" s="122"/>
      <c r="S192" s="122"/>
      <c r="T192" s="122"/>
      <c r="U192" s="122"/>
    </row>
    <row r="193" spans="9:21" ht="12.75">
      <c r="I193" s="122"/>
      <c r="K193" s="122"/>
      <c r="M193" s="122"/>
      <c r="N193" s="122"/>
      <c r="O193" s="122"/>
      <c r="P193" s="122"/>
      <c r="Q193" s="122"/>
      <c r="S193" s="122"/>
      <c r="T193" s="122"/>
      <c r="U193" s="122"/>
    </row>
    <row r="194" spans="9:21" ht="12.75">
      <c r="I194" s="122"/>
      <c r="K194" s="122"/>
      <c r="M194" s="122"/>
      <c r="N194" s="122"/>
      <c r="O194" s="122"/>
      <c r="P194" s="122"/>
      <c r="Q194" s="122"/>
      <c r="S194" s="122"/>
      <c r="T194" s="122"/>
      <c r="U194" s="122"/>
    </row>
    <row r="195" spans="9:21" ht="12.75">
      <c r="I195" s="122"/>
      <c r="K195" s="122"/>
      <c r="M195" s="122"/>
      <c r="N195" s="122"/>
      <c r="O195" s="122"/>
      <c r="P195" s="122"/>
      <c r="Q195" s="122"/>
      <c r="S195" s="122"/>
      <c r="T195" s="122"/>
      <c r="U195" s="122"/>
    </row>
    <row r="196" spans="9:21" ht="12.75">
      <c r="I196" s="122"/>
      <c r="K196" s="122"/>
      <c r="M196" s="122"/>
      <c r="N196" s="122"/>
      <c r="O196" s="122"/>
      <c r="P196" s="122"/>
      <c r="Q196" s="122"/>
      <c r="S196" s="122"/>
      <c r="T196" s="122"/>
      <c r="U196" s="122"/>
    </row>
    <row r="197" spans="9:21" ht="12.75">
      <c r="I197" s="122"/>
      <c r="K197" s="122"/>
      <c r="M197" s="122"/>
      <c r="N197" s="122"/>
      <c r="O197" s="122"/>
      <c r="P197" s="122"/>
      <c r="Q197" s="122"/>
      <c r="S197" s="122"/>
      <c r="T197" s="122"/>
      <c r="U197" s="122"/>
    </row>
    <row r="198" spans="9:21" ht="12.75">
      <c r="I198" s="122"/>
      <c r="K198" s="122"/>
      <c r="M198" s="122"/>
      <c r="N198" s="122"/>
      <c r="O198" s="122"/>
      <c r="P198" s="122"/>
      <c r="Q198" s="122"/>
      <c r="S198" s="122"/>
      <c r="T198" s="122"/>
      <c r="U198" s="122"/>
    </row>
    <row r="199" spans="9:21" ht="12.75">
      <c r="I199" s="122"/>
      <c r="K199" s="122"/>
      <c r="M199" s="122"/>
      <c r="N199" s="122"/>
      <c r="O199" s="122"/>
      <c r="P199" s="122"/>
      <c r="Q199" s="122"/>
      <c r="S199" s="122"/>
      <c r="T199" s="122"/>
      <c r="U199" s="122"/>
    </row>
    <row r="200" spans="9:21" ht="12.75">
      <c r="I200" s="122"/>
      <c r="K200" s="122"/>
      <c r="M200" s="122"/>
      <c r="N200" s="122"/>
      <c r="O200" s="122"/>
      <c r="P200" s="122"/>
      <c r="Q200" s="122"/>
      <c r="S200" s="122"/>
      <c r="T200" s="122"/>
      <c r="U200" s="122"/>
    </row>
    <row r="201" spans="9:21" ht="12.75">
      <c r="I201" s="122"/>
      <c r="K201" s="122"/>
      <c r="M201" s="122"/>
      <c r="N201" s="122"/>
      <c r="O201" s="122"/>
      <c r="P201" s="122"/>
      <c r="Q201" s="122"/>
      <c r="S201" s="122"/>
      <c r="T201" s="122"/>
      <c r="U201" s="122"/>
    </row>
    <row r="202" spans="9:21" ht="12.75">
      <c r="I202" s="122"/>
      <c r="K202" s="122"/>
      <c r="M202" s="122"/>
      <c r="N202" s="122"/>
      <c r="O202" s="122"/>
      <c r="P202" s="122"/>
      <c r="Q202" s="122"/>
      <c r="S202" s="122"/>
      <c r="T202" s="122"/>
      <c r="U202" s="122"/>
    </row>
    <row r="203" spans="9:21" ht="12.75">
      <c r="I203" s="122"/>
      <c r="K203" s="122"/>
      <c r="M203" s="122"/>
      <c r="N203" s="122"/>
      <c r="O203" s="122"/>
      <c r="P203" s="122"/>
      <c r="Q203" s="122"/>
      <c r="S203" s="122"/>
      <c r="T203" s="122"/>
      <c r="U203" s="122"/>
    </row>
    <row r="204" spans="9:21" ht="12.75">
      <c r="I204" s="122"/>
      <c r="K204" s="122"/>
      <c r="M204" s="122"/>
      <c r="N204" s="122"/>
      <c r="O204" s="122"/>
      <c r="P204" s="122"/>
      <c r="Q204" s="122"/>
      <c r="S204" s="122"/>
      <c r="T204" s="122"/>
      <c r="U204" s="122"/>
    </row>
    <row r="205" spans="9:21" ht="12.75">
      <c r="I205" s="122"/>
      <c r="K205" s="122"/>
      <c r="M205" s="122"/>
      <c r="N205" s="122"/>
      <c r="O205" s="122"/>
      <c r="P205" s="122"/>
      <c r="Q205" s="122"/>
      <c r="S205" s="122"/>
      <c r="T205" s="122"/>
      <c r="U205" s="122"/>
    </row>
    <row r="206" spans="9:21" ht="12.75">
      <c r="I206" s="122"/>
      <c r="K206" s="122"/>
      <c r="M206" s="122"/>
      <c r="N206" s="122"/>
      <c r="O206" s="122"/>
      <c r="P206" s="122"/>
      <c r="Q206" s="122"/>
      <c r="S206" s="122"/>
      <c r="T206" s="122"/>
      <c r="U206" s="122"/>
    </row>
    <row r="207" spans="9:21" ht="12.75">
      <c r="I207" s="122"/>
      <c r="K207" s="122"/>
      <c r="M207" s="122"/>
      <c r="N207" s="122"/>
      <c r="O207" s="122"/>
      <c r="P207" s="122"/>
      <c r="Q207" s="122"/>
      <c r="S207" s="122"/>
      <c r="T207" s="122"/>
      <c r="U207" s="122"/>
    </row>
    <row r="208" spans="9:21" ht="12.75">
      <c r="I208" s="122"/>
      <c r="K208" s="122"/>
      <c r="M208" s="122"/>
      <c r="N208" s="122"/>
      <c r="O208" s="122"/>
      <c r="P208" s="122"/>
      <c r="Q208" s="122"/>
      <c r="S208" s="122"/>
      <c r="T208" s="122"/>
      <c r="U208" s="122"/>
    </row>
    <row r="209" spans="9:21" ht="12.75">
      <c r="I209" s="122"/>
      <c r="K209" s="122"/>
      <c r="M209" s="122"/>
      <c r="N209" s="122"/>
      <c r="O209" s="122"/>
      <c r="P209" s="122"/>
      <c r="Q209" s="122"/>
      <c r="S209" s="122"/>
      <c r="T209" s="122"/>
      <c r="U209" s="122"/>
    </row>
    <row r="210" spans="9:21" ht="12.75">
      <c r="I210" s="122"/>
      <c r="K210" s="122"/>
      <c r="M210" s="122"/>
      <c r="N210" s="122"/>
      <c r="O210" s="122"/>
      <c r="P210" s="122"/>
      <c r="Q210" s="122"/>
      <c r="S210" s="122"/>
      <c r="T210" s="122"/>
      <c r="U210" s="122"/>
    </row>
    <row r="211" spans="9:21" ht="12.75">
      <c r="I211" s="122"/>
      <c r="K211" s="122"/>
      <c r="M211" s="122"/>
      <c r="N211" s="122"/>
      <c r="O211" s="122"/>
      <c r="P211" s="122"/>
      <c r="Q211" s="122"/>
      <c r="S211" s="122"/>
      <c r="T211" s="122"/>
      <c r="U211" s="122"/>
    </row>
    <row r="212" spans="9:21" ht="12.75">
      <c r="I212" s="122"/>
      <c r="K212" s="122"/>
      <c r="M212" s="122"/>
      <c r="N212" s="122"/>
      <c r="O212" s="122"/>
      <c r="P212" s="122"/>
      <c r="Q212" s="122"/>
      <c r="S212" s="122"/>
      <c r="T212" s="122"/>
      <c r="U212" s="122"/>
    </row>
    <row r="213" spans="9:21" ht="12.75">
      <c r="I213" s="122"/>
      <c r="K213" s="122"/>
      <c r="M213" s="122"/>
      <c r="N213" s="122"/>
      <c r="O213" s="122"/>
      <c r="P213" s="122"/>
      <c r="Q213" s="122"/>
      <c r="S213" s="122"/>
      <c r="T213" s="122"/>
      <c r="U213" s="122"/>
    </row>
    <row r="214" spans="9:21" ht="12.75">
      <c r="I214" s="122"/>
      <c r="K214" s="122"/>
      <c r="M214" s="122"/>
      <c r="N214" s="122"/>
      <c r="O214" s="122"/>
      <c r="P214" s="122"/>
      <c r="Q214" s="122"/>
      <c r="S214" s="122"/>
      <c r="T214" s="122"/>
      <c r="U214" s="122"/>
    </row>
    <row r="215" spans="9:21" ht="12.75">
      <c r="I215" s="122"/>
      <c r="K215" s="122"/>
      <c r="M215" s="122"/>
      <c r="N215" s="122"/>
      <c r="O215" s="122"/>
      <c r="P215" s="122"/>
      <c r="Q215" s="122"/>
      <c r="S215" s="122"/>
      <c r="T215" s="122"/>
      <c r="U215" s="122"/>
    </row>
    <row r="216" spans="9:21" ht="12.75">
      <c r="I216" s="122"/>
      <c r="K216" s="122"/>
      <c r="M216" s="122"/>
      <c r="N216" s="122"/>
      <c r="O216" s="122"/>
      <c r="P216" s="122"/>
      <c r="Q216" s="122"/>
      <c r="S216" s="122"/>
      <c r="T216" s="122"/>
      <c r="U216" s="122"/>
    </row>
    <row r="217" spans="9:21" ht="12.75">
      <c r="I217" s="122"/>
      <c r="K217" s="122"/>
      <c r="M217" s="122"/>
      <c r="N217" s="122"/>
      <c r="O217" s="122"/>
      <c r="P217" s="122"/>
      <c r="Q217" s="122"/>
      <c r="S217" s="122"/>
      <c r="T217" s="122"/>
      <c r="U217" s="122"/>
    </row>
    <row r="218" spans="9:21" ht="12.75">
      <c r="I218" s="122"/>
      <c r="K218" s="122"/>
      <c r="M218" s="122"/>
      <c r="N218" s="122"/>
      <c r="O218" s="122"/>
      <c r="P218" s="122"/>
      <c r="Q218" s="122"/>
      <c r="S218" s="122"/>
      <c r="T218" s="122"/>
      <c r="U218" s="122"/>
    </row>
    <row r="219" spans="9:21" ht="12.75">
      <c r="I219" s="122"/>
      <c r="K219" s="122"/>
      <c r="M219" s="122"/>
      <c r="N219" s="122"/>
      <c r="O219" s="122"/>
      <c r="P219" s="122"/>
      <c r="Q219" s="122"/>
      <c r="S219" s="122"/>
      <c r="T219" s="122"/>
      <c r="U219" s="122"/>
    </row>
    <row r="220" spans="9:21" ht="12.75">
      <c r="I220" s="122"/>
      <c r="K220" s="122"/>
      <c r="M220" s="122"/>
      <c r="N220" s="122"/>
      <c r="O220" s="122"/>
      <c r="P220" s="122"/>
      <c r="Q220" s="122"/>
      <c r="S220" s="122"/>
      <c r="T220" s="122"/>
      <c r="U220" s="122"/>
    </row>
    <row r="221" spans="9:21" ht="12.75">
      <c r="I221" s="122"/>
      <c r="K221" s="122"/>
      <c r="M221" s="122"/>
      <c r="N221" s="122"/>
      <c r="O221" s="122"/>
      <c r="P221" s="122"/>
      <c r="Q221" s="122"/>
      <c r="S221" s="122"/>
      <c r="T221" s="122"/>
      <c r="U221" s="122"/>
    </row>
    <row r="222" spans="9:21" ht="12.75">
      <c r="I222" s="122"/>
      <c r="K222" s="122"/>
      <c r="M222" s="122"/>
      <c r="N222" s="122"/>
      <c r="O222" s="122"/>
      <c r="P222" s="122"/>
      <c r="Q222" s="122"/>
      <c r="S222" s="122"/>
      <c r="T222" s="122"/>
      <c r="U222" s="122"/>
    </row>
    <row r="223" spans="9:21" ht="12.75">
      <c r="I223" s="122"/>
      <c r="K223" s="122"/>
      <c r="M223" s="122"/>
      <c r="N223" s="122"/>
      <c r="O223" s="122"/>
      <c r="P223" s="122"/>
      <c r="Q223" s="122"/>
      <c r="S223" s="122"/>
      <c r="T223" s="122"/>
      <c r="U223" s="122"/>
    </row>
    <row r="224" spans="9:21" ht="12.75">
      <c r="I224" s="122"/>
      <c r="K224" s="122"/>
      <c r="M224" s="122"/>
      <c r="N224" s="122"/>
      <c r="O224" s="122"/>
      <c r="P224" s="122"/>
      <c r="Q224" s="122"/>
      <c r="S224" s="122"/>
      <c r="T224" s="122"/>
      <c r="U224" s="122"/>
    </row>
    <row r="225" spans="9:21" ht="12.75">
      <c r="I225" s="122"/>
      <c r="K225" s="122"/>
      <c r="M225" s="122"/>
      <c r="N225" s="122"/>
      <c r="O225" s="122"/>
      <c r="P225" s="122"/>
      <c r="Q225" s="122"/>
      <c r="S225" s="122"/>
      <c r="T225" s="122"/>
      <c r="U225" s="122"/>
    </row>
    <row r="226" spans="9:21" ht="12.75">
      <c r="I226" s="122"/>
      <c r="K226" s="122"/>
      <c r="M226" s="122"/>
      <c r="N226" s="122"/>
      <c r="O226" s="122"/>
      <c r="P226" s="122"/>
      <c r="Q226" s="122"/>
      <c r="S226" s="122"/>
      <c r="T226" s="122"/>
      <c r="U226" s="122"/>
    </row>
    <row r="227" spans="9:21" ht="12.75">
      <c r="I227" s="122"/>
      <c r="K227" s="122"/>
      <c r="M227" s="122"/>
      <c r="N227" s="122"/>
      <c r="O227" s="122"/>
      <c r="P227" s="122"/>
      <c r="Q227" s="122"/>
      <c r="S227" s="122"/>
      <c r="T227" s="122"/>
      <c r="U227" s="122"/>
    </row>
    <row r="228" spans="9:21" ht="12.75">
      <c r="I228" s="122"/>
      <c r="K228" s="122"/>
      <c r="M228" s="122"/>
      <c r="N228" s="122"/>
      <c r="O228" s="122"/>
      <c r="P228" s="122"/>
      <c r="Q228" s="122"/>
      <c r="S228" s="122"/>
      <c r="T228" s="122"/>
      <c r="U228" s="122"/>
    </row>
    <row r="229" spans="9:21" ht="12.75">
      <c r="I229" s="122"/>
      <c r="K229" s="122"/>
      <c r="M229" s="122"/>
      <c r="N229" s="122"/>
      <c r="O229" s="122"/>
      <c r="P229" s="122"/>
      <c r="Q229" s="122"/>
      <c r="S229" s="122"/>
      <c r="T229" s="122"/>
      <c r="U229" s="122"/>
    </row>
    <row r="230" spans="9:21" ht="12.75">
      <c r="I230" s="122"/>
      <c r="K230" s="122"/>
      <c r="M230" s="122"/>
      <c r="N230" s="122"/>
      <c r="O230" s="122"/>
      <c r="P230" s="122"/>
      <c r="Q230" s="122"/>
      <c r="S230" s="122"/>
      <c r="T230" s="122"/>
      <c r="U230" s="122"/>
    </row>
    <row r="231" spans="9:21" ht="12.75">
      <c r="I231" s="122"/>
      <c r="K231" s="122"/>
      <c r="M231" s="122"/>
      <c r="N231" s="122"/>
      <c r="O231" s="122"/>
      <c r="P231" s="122"/>
      <c r="Q231" s="122"/>
      <c r="S231" s="122"/>
      <c r="T231" s="122"/>
      <c r="U231" s="122"/>
    </row>
    <row r="232" spans="9:21" ht="12.75">
      <c r="I232" s="122"/>
      <c r="K232" s="122"/>
      <c r="M232" s="122"/>
      <c r="N232" s="122"/>
      <c r="O232" s="122"/>
      <c r="P232" s="122"/>
      <c r="Q232" s="122"/>
      <c r="S232" s="122"/>
      <c r="T232" s="122"/>
      <c r="U232" s="122"/>
    </row>
    <row r="233" spans="9:21" ht="12.75">
      <c r="I233" s="122"/>
      <c r="K233" s="122"/>
      <c r="M233" s="122"/>
      <c r="N233" s="122"/>
      <c r="O233" s="122"/>
      <c r="P233" s="122"/>
      <c r="Q233" s="122"/>
      <c r="S233" s="122"/>
      <c r="T233" s="122"/>
      <c r="U233" s="122"/>
    </row>
    <row r="234" spans="9:21" ht="12.75">
      <c r="I234" s="122"/>
      <c r="K234" s="122"/>
      <c r="M234" s="122"/>
      <c r="N234" s="122"/>
      <c r="O234" s="122"/>
      <c r="P234" s="122"/>
      <c r="Q234" s="122"/>
      <c r="S234" s="122"/>
      <c r="T234" s="122"/>
      <c r="U234" s="122"/>
    </row>
    <row r="235" spans="9:21" ht="12.75">
      <c r="I235" s="122"/>
      <c r="K235" s="122"/>
      <c r="M235" s="122"/>
      <c r="N235" s="122"/>
      <c r="O235" s="122"/>
      <c r="P235" s="122"/>
      <c r="Q235" s="122"/>
      <c r="S235" s="122"/>
      <c r="T235" s="122"/>
      <c r="U235" s="122"/>
    </row>
    <row r="236" spans="9:21" ht="12.75">
      <c r="I236" s="122"/>
      <c r="K236" s="122"/>
      <c r="M236" s="122"/>
      <c r="N236" s="122"/>
      <c r="O236" s="122"/>
      <c r="P236" s="122"/>
      <c r="Q236" s="122"/>
      <c r="S236" s="122"/>
      <c r="T236" s="122"/>
      <c r="U236" s="122"/>
    </row>
    <row r="237" spans="9:21" ht="12.75">
      <c r="I237" s="122"/>
      <c r="K237" s="122"/>
      <c r="M237" s="122"/>
      <c r="N237" s="122"/>
      <c r="O237" s="122"/>
      <c r="P237" s="122"/>
      <c r="Q237" s="122"/>
      <c r="S237" s="122"/>
      <c r="T237" s="122"/>
      <c r="U237" s="122"/>
    </row>
    <row r="238" spans="9:21" ht="12.75">
      <c r="I238" s="122"/>
      <c r="K238" s="122"/>
      <c r="M238" s="122"/>
      <c r="N238" s="122"/>
      <c r="O238" s="122"/>
      <c r="P238" s="122"/>
      <c r="Q238" s="122"/>
      <c r="S238" s="122"/>
      <c r="T238" s="122"/>
      <c r="U238" s="122"/>
    </row>
    <row r="239" spans="9:21" ht="12.75">
      <c r="I239" s="122"/>
      <c r="K239" s="122"/>
      <c r="M239" s="122"/>
      <c r="N239" s="122"/>
      <c r="O239" s="122"/>
      <c r="P239" s="122"/>
      <c r="Q239" s="122"/>
      <c r="S239" s="122"/>
      <c r="T239" s="122"/>
      <c r="U239" s="122"/>
    </row>
    <row r="240" spans="9:21" ht="12.75">
      <c r="I240" s="122"/>
      <c r="K240" s="122"/>
      <c r="M240" s="122"/>
      <c r="N240" s="122"/>
      <c r="O240" s="122"/>
      <c r="P240" s="122"/>
      <c r="Q240" s="122"/>
      <c r="S240" s="122"/>
      <c r="T240" s="122"/>
      <c r="U240" s="122"/>
    </row>
    <row r="241" spans="9:21" ht="12.75">
      <c r="I241" s="122"/>
      <c r="K241" s="122"/>
      <c r="M241" s="122"/>
      <c r="N241" s="122"/>
      <c r="O241" s="122"/>
      <c r="P241" s="122"/>
      <c r="Q241" s="122"/>
      <c r="S241" s="122"/>
      <c r="T241" s="122"/>
      <c r="U241" s="122"/>
    </row>
    <row r="242" spans="9:21" ht="12.75">
      <c r="I242" s="122"/>
      <c r="K242" s="122"/>
      <c r="M242" s="122"/>
      <c r="N242" s="122"/>
      <c r="O242" s="122"/>
      <c r="P242" s="122"/>
      <c r="Q242" s="122"/>
      <c r="S242" s="122"/>
      <c r="T242" s="122"/>
      <c r="U242" s="122"/>
    </row>
    <row r="243" spans="9:21" ht="12.75">
      <c r="I243" s="122"/>
      <c r="K243" s="122"/>
      <c r="M243" s="122"/>
      <c r="N243" s="122"/>
      <c r="O243" s="122"/>
      <c r="P243" s="122"/>
      <c r="Q243" s="122"/>
      <c r="S243" s="122"/>
      <c r="T243" s="122"/>
      <c r="U243" s="122"/>
    </row>
    <row r="244" spans="9:21" ht="12.75">
      <c r="I244" s="122"/>
      <c r="K244" s="122"/>
      <c r="M244" s="122"/>
      <c r="N244" s="122"/>
      <c r="O244" s="122"/>
      <c r="P244" s="122"/>
      <c r="Q244" s="122"/>
      <c r="S244" s="122"/>
      <c r="T244" s="122"/>
      <c r="U244" s="122"/>
    </row>
    <row r="245" spans="9:21" ht="12.75">
      <c r="I245" s="122"/>
      <c r="K245" s="122"/>
      <c r="M245" s="122"/>
      <c r="N245" s="122"/>
      <c r="O245" s="122"/>
      <c r="P245" s="122"/>
      <c r="Q245" s="122"/>
      <c r="S245" s="122"/>
      <c r="T245" s="122"/>
      <c r="U245" s="122"/>
    </row>
    <row r="246" spans="9:21" ht="12.75">
      <c r="I246" s="122"/>
      <c r="K246" s="122"/>
      <c r="M246" s="122"/>
      <c r="N246" s="122"/>
      <c r="O246" s="122"/>
      <c r="P246" s="122"/>
      <c r="Q246" s="122"/>
      <c r="S246" s="122"/>
      <c r="T246" s="122"/>
      <c r="U246" s="122"/>
    </row>
    <row r="247" spans="9:21" ht="12.75">
      <c r="I247" s="122"/>
      <c r="K247" s="122"/>
      <c r="M247" s="122"/>
      <c r="N247" s="122"/>
      <c r="O247" s="122"/>
      <c r="P247" s="122"/>
      <c r="Q247" s="122"/>
      <c r="S247" s="122"/>
      <c r="T247" s="122"/>
      <c r="U247" s="122"/>
    </row>
    <row r="248" spans="9:21" ht="12.75">
      <c r="I248" s="122"/>
      <c r="K248" s="122"/>
      <c r="M248" s="122"/>
      <c r="N248" s="122"/>
      <c r="O248" s="122"/>
      <c r="P248" s="122"/>
      <c r="Q248" s="122"/>
      <c r="S248" s="122"/>
      <c r="T248" s="122"/>
      <c r="U248" s="122"/>
    </row>
    <row r="249" spans="9:21" ht="12.75">
      <c r="I249" s="122"/>
      <c r="K249" s="122"/>
      <c r="M249" s="122"/>
      <c r="N249" s="122"/>
      <c r="O249" s="122"/>
      <c r="P249" s="122"/>
      <c r="Q249" s="122"/>
      <c r="S249" s="122"/>
      <c r="T249" s="122"/>
      <c r="U249" s="122"/>
    </row>
    <row r="250" spans="9:21" ht="12.75">
      <c r="I250" s="122"/>
      <c r="K250" s="122"/>
      <c r="M250" s="122"/>
      <c r="N250" s="122"/>
      <c r="O250" s="122"/>
      <c r="P250" s="122"/>
      <c r="Q250" s="122"/>
      <c r="S250" s="122"/>
      <c r="T250" s="122"/>
      <c r="U250" s="122"/>
    </row>
    <row r="251" spans="9:21" ht="12.75">
      <c r="I251" s="122"/>
      <c r="K251" s="122"/>
      <c r="M251" s="122"/>
      <c r="N251" s="122"/>
      <c r="O251" s="122"/>
      <c r="P251" s="122"/>
      <c r="Q251" s="122"/>
      <c r="S251" s="122"/>
      <c r="T251" s="122"/>
      <c r="U251" s="122"/>
    </row>
    <row r="252" spans="9:21" ht="12.75">
      <c r="I252" s="122"/>
      <c r="K252" s="122"/>
      <c r="M252" s="122"/>
      <c r="N252" s="122"/>
      <c r="O252" s="122"/>
      <c r="P252" s="122"/>
      <c r="Q252" s="122"/>
      <c r="S252" s="122"/>
      <c r="T252" s="122"/>
      <c r="U252" s="122"/>
    </row>
    <row r="253" spans="9:21" ht="12.75">
      <c r="I253" s="122"/>
      <c r="K253" s="122"/>
      <c r="M253" s="122"/>
      <c r="N253" s="122"/>
      <c r="O253" s="122"/>
      <c r="P253" s="122"/>
      <c r="Q253" s="122"/>
      <c r="S253" s="122"/>
      <c r="T253" s="122"/>
      <c r="U253" s="122"/>
    </row>
    <row r="254" spans="9:21" ht="12.75">
      <c r="I254" s="122"/>
      <c r="K254" s="122"/>
      <c r="M254" s="122"/>
      <c r="N254" s="122"/>
      <c r="O254" s="122"/>
      <c r="P254" s="122"/>
      <c r="Q254" s="122"/>
      <c r="S254" s="122"/>
      <c r="T254" s="122"/>
      <c r="U254" s="122"/>
    </row>
    <row r="255" spans="9:21" ht="12.75">
      <c r="I255" s="122"/>
      <c r="K255" s="122"/>
      <c r="M255" s="122"/>
      <c r="N255" s="122"/>
      <c r="O255" s="122"/>
      <c r="P255" s="122"/>
      <c r="Q255" s="122"/>
      <c r="S255" s="122"/>
      <c r="T255" s="122"/>
      <c r="U255" s="122"/>
    </row>
    <row r="256" spans="9:21" ht="12.75">
      <c r="I256" s="122"/>
      <c r="K256" s="122"/>
      <c r="M256" s="122"/>
      <c r="N256" s="122"/>
      <c r="O256" s="122"/>
      <c r="P256" s="122"/>
      <c r="Q256" s="122"/>
      <c r="S256" s="122"/>
      <c r="T256" s="122"/>
      <c r="U256" s="122"/>
    </row>
    <row r="257" spans="9:21" ht="12.75">
      <c r="I257" s="122"/>
      <c r="K257" s="122"/>
      <c r="M257" s="122"/>
      <c r="N257" s="122"/>
      <c r="O257" s="122"/>
      <c r="P257" s="122"/>
      <c r="Q257" s="122"/>
      <c r="S257" s="122"/>
      <c r="T257" s="122"/>
      <c r="U257" s="122"/>
    </row>
    <row r="258" spans="9:21" ht="12.75">
      <c r="I258" s="122"/>
      <c r="K258" s="122"/>
      <c r="M258" s="122"/>
      <c r="N258" s="122"/>
      <c r="O258" s="122"/>
      <c r="P258" s="122"/>
      <c r="Q258" s="122"/>
      <c r="S258" s="122"/>
      <c r="T258" s="122"/>
      <c r="U258" s="122"/>
    </row>
    <row r="259" spans="9:21" ht="12.75">
      <c r="I259" s="122"/>
      <c r="K259" s="122"/>
      <c r="M259" s="122"/>
      <c r="N259" s="122"/>
      <c r="O259" s="122"/>
      <c r="P259" s="122"/>
      <c r="Q259" s="122"/>
      <c r="S259" s="122"/>
      <c r="T259" s="122"/>
      <c r="U259" s="122"/>
    </row>
    <row r="260" spans="9:21" ht="12.75">
      <c r="I260" s="122"/>
      <c r="K260" s="122"/>
      <c r="M260" s="122"/>
      <c r="N260" s="122"/>
      <c r="O260" s="122"/>
      <c r="P260" s="122"/>
      <c r="Q260" s="122"/>
      <c r="S260" s="122"/>
      <c r="T260" s="122"/>
      <c r="U260" s="122"/>
    </row>
    <row r="261" spans="9:21" ht="12.75">
      <c r="I261" s="122"/>
      <c r="K261" s="122"/>
      <c r="M261" s="122"/>
      <c r="N261" s="122"/>
      <c r="O261" s="122"/>
      <c r="P261" s="122"/>
      <c r="Q261" s="122"/>
      <c r="S261" s="122"/>
      <c r="T261" s="122"/>
      <c r="U261" s="122"/>
    </row>
    <row r="262" spans="9:21" ht="12.75">
      <c r="I262" s="122"/>
      <c r="K262" s="122"/>
      <c r="M262" s="122"/>
      <c r="N262" s="122"/>
      <c r="O262" s="122"/>
      <c r="P262" s="122"/>
      <c r="Q262" s="122"/>
      <c r="S262" s="122"/>
      <c r="T262" s="122"/>
      <c r="U262" s="122"/>
    </row>
    <row r="263" spans="9:21" ht="12.75">
      <c r="I263" s="122"/>
      <c r="K263" s="122"/>
      <c r="M263" s="122"/>
      <c r="N263" s="122"/>
      <c r="O263" s="122"/>
      <c r="P263" s="122"/>
      <c r="Q263" s="122"/>
      <c r="S263" s="122"/>
      <c r="T263" s="122"/>
      <c r="U263" s="122"/>
    </row>
    <row r="264" spans="9:21" ht="12.75">
      <c r="I264" s="122"/>
      <c r="K264" s="122"/>
      <c r="M264" s="122"/>
      <c r="N264" s="122"/>
      <c r="O264" s="122"/>
      <c r="P264" s="122"/>
      <c r="Q264" s="122"/>
      <c r="S264" s="122"/>
      <c r="T264" s="122"/>
      <c r="U264" s="122"/>
    </row>
    <row r="265" spans="9:21" ht="12.75">
      <c r="I265" s="122"/>
      <c r="K265" s="122"/>
      <c r="M265" s="122"/>
      <c r="N265" s="122"/>
      <c r="O265" s="122"/>
      <c r="P265" s="122"/>
      <c r="Q265" s="122"/>
      <c r="S265" s="122"/>
      <c r="T265" s="122"/>
      <c r="U265" s="122"/>
    </row>
    <row r="266" spans="9:21" ht="12.75">
      <c r="I266" s="122"/>
      <c r="K266" s="122"/>
      <c r="M266" s="122"/>
      <c r="N266" s="122"/>
      <c r="O266" s="122"/>
      <c r="P266" s="122"/>
      <c r="Q266" s="122"/>
      <c r="S266" s="122"/>
      <c r="T266" s="122"/>
      <c r="U266" s="122"/>
    </row>
    <row r="267" spans="9:21" ht="12.75">
      <c r="I267" s="122"/>
      <c r="K267" s="122"/>
      <c r="M267" s="122"/>
      <c r="N267" s="122"/>
      <c r="O267" s="122"/>
      <c r="P267" s="122"/>
      <c r="Q267" s="122"/>
      <c r="S267" s="122"/>
      <c r="T267" s="122"/>
      <c r="U267" s="122"/>
    </row>
    <row r="268" spans="9:21" ht="12.75">
      <c r="I268" s="122"/>
      <c r="K268" s="122"/>
      <c r="M268" s="122"/>
      <c r="N268" s="122"/>
      <c r="O268" s="122"/>
      <c r="P268" s="122"/>
      <c r="Q268" s="122"/>
      <c r="S268" s="122"/>
      <c r="T268" s="122"/>
      <c r="U268" s="122"/>
    </row>
    <row r="269" spans="9:21" ht="12.75">
      <c r="I269" s="122"/>
      <c r="K269" s="122"/>
      <c r="M269" s="122"/>
      <c r="N269" s="122"/>
      <c r="O269" s="122"/>
      <c r="P269" s="122"/>
      <c r="Q269" s="122"/>
      <c r="S269" s="122"/>
      <c r="T269" s="122"/>
      <c r="U269" s="122"/>
    </row>
    <row r="270" spans="9:21" ht="12.75">
      <c r="I270" s="122"/>
      <c r="K270" s="122"/>
      <c r="M270" s="122"/>
      <c r="N270" s="122"/>
      <c r="O270" s="122"/>
      <c r="P270" s="122"/>
      <c r="Q270" s="122"/>
      <c r="S270" s="122"/>
      <c r="T270" s="122"/>
      <c r="U270" s="122"/>
    </row>
    <row r="271" spans="9:21" ht="12.75">
      <c r="I271" s="122"/>
      <c r="K271" s="122"/>
      <c r="M271" s="122"/>
      <c r="N271" s="122"/>
      <c r="O271" s="122"/>
      <c r="P271" s="122"/>
      <c r="Q271" s="122"/>
      <c r="S271" s="122"/>
      <c r="T271" s="122"/>
      <c r="U271" s="122"/>
    </row>
    <row r="272" spans="9:21" ht="12.75">
      <c r="I272" s="122"/>
      <c r="K272" s="122"/>
      <c r="M272" s="122"/>
      <c r="N272" s="122"/>
      <c r="O272" s="122"/>
      <c r="P272" s="122"/>
      <c r="Q272" s="122"/>
      <c r="S272" s="122"/>
      <c r="T272" s="122"/>
      <c r="U272" s="122"/>
    </row>
    <row r="273" spans="9:21" ht="12.75">
      <c r="I273" s="122"/>
      <c r="K273" s="122"/>
      <c r="M273" s="122"/>
      <c r="N273" s="122"/>
      <c r="O273" s="122"/>
      <c r="P273" s="122"/>
      <c r="Q273" s="122"/>
      <c r="S273" s="122"/>
      <c r="T273" s="122"/>
      <c r="U273" s="122"/>
    </row>
    <row r="274" spans="9:21" ht="12.75">
      <c r="I274" s="122"/>
      <c r="K274" s="122"/>
      <c r="M274" s="122"/>
      <c r="N274" s="122"/>
      <c r="O274" s="122"/>
      <c r="P274" s="122"/>
      <c r="Q274" s="122"/>
      <c r="S274" s="122"/>
      <c r="T274" s="122"/>
      <c r="U274" s="122"/>
    </row>
    <row r="275" spans="9:21" ht="12.75">
      <c r="I275" s="122"/>
      <c r="K275" s="122"/>
      <c r="M275" s="122"/>
      <c r="N275" s="122"/>
      <c r="O275" s="122"/>
      <c r="P275" s="122"/>
      <c r="Q275" s="122"/>
      <c r="S275" s="122"/>
      <c r="T275" s="122"/>
      <c r="U275" s="122"/>
    </row>
    <row r="276" spans="9:21" ht="12.75">
      <c r="I276" s="122"/>
      <c r="K276" s="122"/>
      <c r="M276" s="122"/>
      <c r="N276" s="122"/>
      <c r="O276" s="122"/>
      <c r="P276" s="122"/>
      <c r="Q276" s="122"/>
      <c r="S276" s="122"/>
      <c r="T276" s="122"/>
      <c r="U276" s="122"/>
    </row>
    <row r="277" spans="9:21" ht="12.75">
      <c r="I277" s="122"/>
      <c r="K277" s="122"/>
      <c r="M277" s="122"/>
      <c r="N277" s="122"/>
      <c r="O277" s="122"/>
      <c r="P277" s="122"/>
      <c r="Q277" s="122"/>
      <c r="S277" s="122"/>
      <c r="T277" s="122"/>
      <c r="U277" s="122"/>
    </row>
    <row r="278" spans="9:21" ht="12.75">
      <c r="I278" s="122"/>
      <c r="K278" s="122"/>
      <c r="M278" s="122"/>
      <c r="N278" s="122"/>
      <c r="O278" s="122"/>
      <c r="P278" s="122"/>
      <c r="Q278" s="122"/>
      <c r="S278" s="122"/>
      <c r="T278" s="122"/>
      <c r="U278" s="122"/>
    </row>
    <row r="279" spans="9:21" ht="12.75">
      <c r="I279" s="122"/>
      <c r="K279" s="122"/>
      <c r="M279" s="122"/>
      <c r="N279" s="122"/>
      <c r="O279" s="122"/>
      <c r="P279" s="122"/>
      <c r="Q279" s="122"/>
      <c r="S279" s="122"/>
      <c r="T279" s="122"/>
      <c r="U279" s="122"/>
    </row>
    <row r="280" spans="9:21" ht="12.75">
      <c r="I280" s="122"/>
      <c r="K280" s="122"/>
      <c r="M280" s="122"/>
      <c r="N280" s="122"/>
      <c r="O280" s="122"/>
      <c r="P280" s="122"/>
      <c r="Q280" s="122"/>
      <c r="S280" s="122"/>
      <c r="T280" s="122"/>
      <c r="U280" s="122"/>
    </row>
    <row r="281" spans="9:21" ht="12.75">
      <c r="I281" s="122"/>
      <c r="K281" s="122"/>
      <c r="M281" s="122"/>
      <c r="N281" s="122"/>
      <c r="O281" s="122"/>
      <c r="P281" s="122"/>
      <c r="Q281" s="122"/>
      <c r="S281" s="122"/>
      <c r="T281" s="122"/>
      <c r="U281" s="122"/>
    </row>
    <row r="282" spans="9:21" ht="12.75">
      <c r="I282" s="122"/>
      <c r="K282" s="122"/>
      <c r="M282" s="122"/>
      <c r="N282" s="122"/>
      <c r="O282" s="122"/>
      <c r="P282" s="122"/>
      <c r="Q282" s="122"/>
      <c r="S282" s="122"/>
      <c r="T282" s="122"/>
      <c r="U282" s="122"/>
    </row>
    <row r="283" spans="9:21" ht="12.75">
      <c r="I283" s="122"/>
      <c r="K283" s="122"/>
      <c r="M283" s="122"/>
      <c r="N283" s="122"/>
      <c r="O283" s="122"/>
      <c r="P283" s="122"/>
      <c r="Q283" s="122"/>
      <c r="S283" s="122"/>
      <c r="T283" s="122"/>
      <c r="U283" s="122"/>
    </row>
    <row r="284" spans="9:21" ht="12.75">
      <c r="I284" s="122"/>
      <c r="K284" s="122"/>
      <c r="M284" s="122"/>
      <c r="N284" s="122"/>
      <c r="O284" s="122"/>
      <c r="P284" s="122"/>
      <c r="Q284" s="122"/>
      <c r="S284" s="122"/>
      <c r="T284" s="122"/>
      <c r="U284" s="122"/>
    </row>
    <row r="285" spans="9:21" ht="12.75">
      <c r="I285" s="122"/>
      <c r="K285" s="122"/>
      <c r="M285" s="122"/>
      <c r="N285" s="122"/>
      <c r="O285" s="122"/>
      <c r="P285" s="122"/>
      <c r="Q285" s="122"/>
      <c r="S285" s="122"/>
      <c r="T285" s="122"/>
      <c r="U285" s="122"/>
    </row>
    <row r="286" spans="9:21" ht="12.75">
      <c r="I286" s="122"/>
      <c r="K286" s="122"/>
      <c r="M286" s="122"/>
      <c r="N286" s="122"/>
      <c r="O286" s="122"/>
      <c r="P286" s="122"/>
      <c r="Q286" s="122"/>
      <c r="S286" s="122"/>
      <c r="T286" s="122"/>
      <c r="U286" s="122"/>
    </row>
    <row r="287" spans="9:21" ht="12.75">
      <c r="I287" s="122"/>
      <c r="K287" s="122"/>
      <c r="M287" s="122"/>
      <c r="N287" s="122"/>
      <c r="O287" s="122"/>
      <c r="P287" s="122"/>
      <c r="Q287" s="122"/>
      <c r="S287" s="122"/>
      <c r="T287" s="122"/>
      <c r="U287" s="122"/>
    </row>
    <row r="288" spans="9:21" ht="12.75">
      <c r="I288" s="122"/>
      <c r="K288" s="122"/>
      <c r="M288" s="122"/>
      <c r="N288" s="122"/>
      <c r="O288" s="122"/>
      <c r="P288" s="122"/>
      <c r="Q288" s="122"/>
      <c r="S288" s="122"/>
      <c r="T288" s="122"/>
      <c r="U288" s="122"/>
    </row>
    <row r="289" spans="9:21" ht="12.75">
      <c r="I289" s="122"/>
      <c r="K289" s="122"/>
      <c r="M289" s="122"/>
      <c r="N289" s="122"/>
      <c r="O289" s="122"/>
      <c r="P289" s="122"/>
      <c r="Q289" s="122"/>
      <c r="S289" s="122"/>
      <c r="T289" s="122"/>
      <c r="U289" s="122"/>
    </row>
    <row r="290" spans="9:21" ht="12.75">
      <c r="I290" s="122"/>
      <c r="K290" s="122"/>
      <c r="M290" s="122"/>
      <c r="N290" s="122"/>
      <c r="O290" s="122"/>
      <c r="P290" s="122"/>
      <c r="Q290" s="122"/>
      <c r="S290" s="122"/>
      <c r="T290" s="122"/>
      <c r="U290" s="122"/>
    </row>
    <row r="291" spans="9:21" ht="12.75">
      <c r="I291" s="122"/>
      <c r="K291" s="122"/>
      <c r="M291" s="122"/>
      <c r="N291" s="122"/>
      <c r="O291" s="122"/>
      <c r="P291" s="122"/>
      <c r="Q291" s="122"/>
      <c r="S291" s="122"/>
      <c r="T291" s="122"/>
      <c r="U291" s="122"/>
    </row>
    <row r="292" spans="9:21" ht="12.75">
      <c r="I292" s="122"/>
      <c r="K292" s="122"/>
      <c r="M292" s="122"/>
      <c r="N292" s="122"/>
      <c r="O292" s="122"/>
      <c r="P292" s="122"/>
      <c r="Q292" s="122"/>
      <c r="S292" s="122"/>
      <c r="T292" s="122"/>
      <c r="U292" s="122"/>
    </row>
    <row r="293" spans="9:21" ht="12.75">
      <c r="I293" s="122"/>
      <c r="K293" s="122"/>
      <c r="M293" s="122"/>
      <c r="N293" s="122"/>
      <c r="O293" s="122"/>
      <c r="P293" s="122"/>
      <c r="Q293" s="122"/>
      <c r="S293" s="122"/>
      <c r="T293" s="122"/>
      <c r="U293" s="122"/>
    </row>
    <row r="294" spans="9:21" ht="12.75">
      <c r="I294" s="122"/>
      <c r="K294" s="122"/>
      <c r="M294" s="122"/>
      <c r="N294" s="122"/>
      <c r="O294" s="122"/>
      <c r="P294" s="122"/>
      <c r="Q294" s="122"/>
      <c r="S294" s="122"/>
      <c r="T294" s="122"/>
      <c r="U294" s="122"/>
    </row>
    <row r="295" spans="9:21" ht="12.75">
      <c r="I295" s="122"/>
      <c r="K295" s="122"/>
      <c r="M295" s="122"/>
      <c r="N295" s="122"/>
      <c r="O295" s="122"/>
      <c r="P295" s="122"/>
      <c r="Q295" s="122"/>
      <c r="S295" s="122"/>
      <c r="T295" s="122"/>
      <c r="U295" s="122"/>
    </row>
    <row r="296" spans="9:21" ht="12.75">
      <c r="I296" s="122"/>
      <c r="K296" s="122"/>
      <c r="M296" s="122"/>
      <c r="N296" s="122"/>
      <c r="O296" s="122"/>
      <c r="P296" s="122"/>
      <c r="Q296" s="122"/>
      <c r="S296" s="122"/>
      <c r="T296" s="122"/>
      <c r="U296" s="122"/>
    </row>
    <row r="297" spans="9:21" ht="12.75">
      <c r="I297" s="122"/>
      <c r="K297" s="122"/>
      <c r="M297" s="122"/>
      <c r="N297" s="122"/>
      <c r="O297" s="122"/>
      <c r="P297" s="122"/>
      <c r="Q297" s="122"/>
      <c r="S297" s="122"/>
      <c r="T297" s="122"/>
      <c r="U297" s="122"/>
    </row>
    <row r="298" spans="9:21" ht="12.75">
      <c r="I298" s="122"/>
      <c r="K298" s="122"/>
      <c r="M298" s="122"/>
      <c r="N298" s="122"/>
      <c r="O298" s="122"/>
      <c r="P298" s="122"/>
      <c r="Q298" s="122"/>
      <c r="S298" s="122"/>
      <c r="T298" s="122"/>
      <c r="U298" s="122"/>
    </row>
    <row r="299" spans="9:21" ht="12.75">
      <c r="I299" s="122"/>
      <c r="K299" s="122"/>
      <c r="M299" s="122"/>
      <c r="N299" s="122"/>
      <c r="O299" s="122"/>
      <c r="P299" s="122"/>
      <c r="Q299" s="122"/>
      <c r="S299" s="122"/>
      <c r="T299" s="122"/>
      <c r="U299" s="122"/>
    </row>
    <row r="300" spans="9:21" ht="12.75">
      <c r="I300" s="122"/>
      <c r="K300" s="122"/>
      <c r="M300" s="122"/>
      <c r="N300" s="122"/>
      <c r="O300" s="122"/>
      <c r="P300" s="122"/>
      <c r="Q300" s="122"/>
      <c r="S300" s="122"/>
      <c r="T300" s="122"/>
      <c r="U300" s="122"/>
    </row>
    <row r="301" spans="9:21" ht="12.75">
      <c r="I301" s="122"/>
      <c r="K301" s="122"/>
      <c r="M301" s="122"/>
      <c r="N301" s="122"/>
      <c r="O301" s="122"/>
      <c r="P301" s="122"/>
      <c r="Q301" s="122"/>
      <c r="S301" s="122"/>
      <c r="T301" s="122"/>
      <c r="U301" s="122"/>
    </row>
    <row r="302" spans="9:21" ht="12.75">
      <c r="I302" s="122"/>
      <c r="K302" s="122"/>
      <c r="M302" s="122"/>
      <c r="N302" s="122"/>
      <c r="O302" s="122"/>
      <c r="P302" s="122"/>
      <c r="Q302" s="122"/>
      <c r="S302" s="122"/>
      <c r="T302" s="122"/>
      <c r="U302" s="122"/>
    </row>
    <row r="303" spans="9:21" ht="12.75">
      <c r="I303" s="122"/>
      <c r="K303" s="122"/>
      <c r="M303" s="122"/>
      <c r="N303" s="122"/>
      <c r="O303" s="122"/>
      <c r="P303" s="122"/>
      <c r="Q303" s="122"/>
      <c r="S303" s="122"/>
      <c r="T303" s="122"/>
      <c r="U303" s="122"/>
    </row>
    <row r="304" spans="9:21" ht="12.75">
      <c r="I304" s="122"/>
      <c r="K304" s="122"/>
      <c r="M304" s="122"/>
      <c r="N304" s="122"/>
      <c r="O304" s="122"/>
      <c r="P304" s="122"/>
      <c r="Q304" s="122"/>
      <c r="S304" s="122"/>
      <c r="T304" s="122"/>
      <c r="U304" s="122"/>
    </row>
    <row r="305" spans="9:21" ht="12.75">
      <c r="I305" s="122"/>
      <c r="K305" s="122"/>
      <c r="M305" s="122"/>
      <c r="N305" s="122"/>
      <c r="O305" s="122"/>
      <c r="P305" s="122"/>
      <c r="Q305" s="122"/>
      <c r="S305" s="122"/>
      <c r="T305" s="122"/>
      <c r="U305" s="122"/>
    </row>
    <row r="306" spans="9:21" ht="12.75">
      <c r="I306" s="122"/>
      <c r="K306" s="122"/>
      <c r="M306" s="122"/>
      <c r="N306" s="122"/>
      <c r="O306" s="122"/>
      <c r="P306" s="122"/>
      <c r="Q306" s="122"/>
      <c r="S306" s="122"/>
      <c r="T306" s="122"/>
      <c r="U306" s="122"/>
    </row>
    <row r="307" spans="9:21" ht="12.75">
      <c r="I307" s="122"/>
      <c r="K307" s="122"/>
      <c r="M307" s="122"/>
      <c r="N307" s="122"/>
      <c r="O307" s="122"/>
      <c r="P307" s="122"/>
      <c r="Q307" s="122"/>
      <c r="S307" s="122"/>
      <c r="T307" s="122"/>
      <c r="U307" s="122"/>
    </row>
    <row r="308" spans="9:21" ht="12.75">
      <c r="I308" s="122"/>
      <c r="K308" s="122"/>
      <c r="M308" s="122"/>
      <c r="N308" s="122"/>
      <c r="O308" s="122"/>
      <c r="P308" s="122"/>
      <c r="Q308" s="122"/>
      <c r="S308" s="122"/>
      <c r="T308" s="122"/>
      <c r="U308" s="122"/>
    </row>
    <row r="309" spans="9:21" ht="12.75">
      <c r="I309" s="122"/>
      <c r="K309" s="122"/>
      <c r="M309" s="122"/>
      <c r="N309" s="122"/>
      <c r="O309" s="122"/>
      <c r="P309" s="122"/>
      <c r="Q309" s="122"/>
      <c r="S309" s="122"/>
      <c r="T309" s="122"/>
      <c r="U309" s="122"/>
    </row>
    <row r="310" spans="9:21" ht="12.75">
      <c r="I310" s="122"/>
      <c r="K310" s="122"/>
      <c r="M310" s="122"/>
      <c r="N310" s="122"/>
      <c r="O310" s="122"/>
      <c r="P310" s="122"/>
      <c r="Q310" s="122"/>
      <c r="S310" s="122"/>
      <c r="T310" s="122"/>
      <c r="U310" s="122"/>
    </row>
    <row r="311" spans="9:21" ht="12.75">
      <c r="I311" s="122"/>
      <c r="K311" s="122"/>
      <c r="M311" s="122"/>
      <c r="N311" s="122"/>
      <c r="O311" s="122"/>
      <c r="P311" s="122"/>
      <c r="Q311" s="122"/>
      <c r="S311" s="122"/>
      <c r="T311" s="122"/>
      <c r="U311" s="122"/>
    </row>
    <row r="312" spans="9:21" ht="12.75">
      <c r="I312" s="122"/>
      <c r="K312" s="122"/>
      <c r="M312" s="122"/>
      <c r="N312" s="122"/>
      <c r="O312" s="122"/>
      <c r="P312" s="122"/>
      <c r="Q312" s="122"/>
      <c r="S312" s="122"/>
      <c r="T312" s="122"/>
      <c r="U312" s="122"/>
    </row>
    <row r="313" spans="9:21" ht="12.75">
      <c r="I313" s="122"/>
      <c r="K313" s="122"/>
      <c r="M313" s="122"/>
      <c r="N313" s="122"/>
      <c r="O313" s="122"/>
      <c r="P313" s="122"/>
      <c r="Q313" s="122"/>
      <c r="S313" s="122"/>
      <c r="T313" s="122"/>
      <c r="U313" s="122"/>
    </row>
    <row r="314" spans="9:21" ht="12.75">
      <c r="I314" s="122"/>
      <c r="K314" s="122"/>
      <c r="M314" s="122"/>
      <c r="N314" s="122"/>
      <c r="O314" s="122"/>
      <c r="P314" s="122"/>
      <c r="Q314" s="122"/>
      <c r="S314" s="122"/>
      <c r="T314" s="122"/>
      <c r="U314" s="122"/>
    </row>
    <row r="315" spans="9:21" ht="12.75">
      <c r="I315" s="122"/>
      <c r="K315" s="122"/>
      <c r="M315" s="122"/>
      <c r="N315" s="122"/>
      <c r="O315" s="122"/>
      <c r="P315" s="122"/>
      <c r="Q315" s="122"/>
      <c r="S315" s="122"/>
      <c r="T315" s="122"/>
      <c r="U315" s="122"/>
    </row>
    <row r="316" spans="9:21" ht="12.75">
      <c r="I316" s="122"/>
      <c r="K316" s="122"/>
      <c r="M316" s="122"/>
      <c r="N316" s="122"/>
      <c r="O316" s="122"/>
      <c r="P316" s="122"/>
      <c r="Q316" s="122"/>
      <c r="S316" s="122"/>
      <c r="T316" s="122"/>
      <c r="U316" s="122"/>
    </row>
    <row r="317" spans="9:21" ht="12.75">
      <c r="I317" s="122"/>
      <c r="K317" s="122"/>
      <c r="M317" s="122"/>
      <c r="N317" s="122"/>
      <c r="O317" s="122"/>
      <c r="P317" s="122"/>
      <c r="Q317" s="122"/>
      <c r="S317" s="122"/>
      <c r="T317" s="122"/>
      <c r="U317" s="122"/>
    </row>
    <row r="318" spans="9:21" ht="12.75">
      <c r="I318" s="122"/>
      <c r="K318" s="122"/>
      <c r="M318" s="122"/>
      <c r="N318" s="122"/>
      <c r="O318" s="122"/>
      <c r="P318" s="122"/>
      <c r="Q318" s="122"/>
      <c r="S318" s="122"/>
      <c r="T318" s="122"/>
      <c r="U318" s="122"/>
    </row>
    <row r="319" spans="9:21" ht="12.75">
      <c r="I319" s="122"/>
      <c r="K319" s="122"/>
      <c r="M319" s="122"/>
      <c r="N319" s="122"/>
      <c r="O319" s="122"/>
      <c r="P319" s="122"/>
      <c r="Q319" s="122"/>
      <c r="S319" s="122"/>
      <c r="T319" s="122"/>
      <c r="U319" s="122"/>
    </row>
    <row r="320" spans="9:21" ht="12.75">
      <c r="I320" s="122"/>
      <c r="K320" s="122"/>
      <c r="M320" s="122"/>
      <c r="N320" s="122"/>
      <c r="O320" s="122"/>
      <c r="P320" s="122"/>
      <c r="Q320" s="122"/>
      <c r="S320" s="122"/>
      <c r="T320" s="122"/>
      <c r="U320" s="122"/>
    </row>
    <row r="321" spans="9:21" ht="12.75">
      <c r="I321" s="122"/>
      <c r="K321" s="122"/>
      <c r="M321" s="122"/>
      <c r="N321" s="122"/>
      <c r="O321" s="122"/>
      <c r="P321" s="122"/>
      <c r="Q321" s="122"/>
      <c r="S321" s="122"/>
      <c r="T321" s="122"/>
      <c r="U321" s="122"/>
    </row>
    <row r="322" spans="9:21" ht="12.75">
      <c r="I322" s="122"/>
      <c r="K322" s="122"/>
      <c r="M322" s="122"/>
      <c r="N322" s="122"/>
      <c r="O322" s="122"/>
      <c r="P322" s="122"/>
      <c r="Q322" s="122"/>
      <c r="S322" s="122"/>
      <c r="T322" s="122"/>
      <c r="U322" s="122"/>
    </row>
    <row r="323" spans="9:21" ht="12.75">
      <c r="I323" s="122"/>
      <c r="K323" s="122"/>
      <c r="M323" s="122"/>
      <c r="N323" s="122"/>
      <c r="O323" s="122"/>
      <c r="P323" s="122"/>
      <c r="Q323" s="122"/>
      <c r="S323" s="122"/>
      <c r="T323" s="122"/>
      <c r="U323" s="122"/>
    </row>
    <row r="324" spans="9:21" ht="12.75">
      <c r="I324" s="122"/>
      <c r="K324" s="122"/>
      <c r="M324" s="122"/>
      <c r="N324" s="122"/>
      <c r="O324" s="122"/>
      <c r="P324" s="122"/>
      <c r="Q324" s="122"/>
      <c r="S324" s="122"/>
      <c r="T324" s="122"/>
      <c r="U324" s="122"/>
    </row>
    <row r="325" spans="9:21" ht="12.75">
      <c r="I325" s="122"/>
      <c r="K325" s="122"/>
      <c r="M325" s="122"/>
      <c r="N325" s="122"/>
      <c r="O325" s="122"/>
      <c r="P325" s="122"/>
      <c r="Q325" s="122"/>
      <c r="S325" s="122"/>
      <c r="T325" s="122"/>
      <c r="U325" s="122"/>
    </row>
    <row r="326" spans="9:21" ht="12.75">
      <c r="I326" s="122"/>
      <c r="K326" s="122"/>
      <c r="M326" s="122"/>
      <c r="N326" s="122"/>
      <c r="O326" s="122"/>
      <c r="P326" s="122"/>
      <c r="Q326" s="122"/>
      <c r="S326" s="122"/>
      <c r="T326" s="122"/>
      <c r="U326" s="122"/>
    </row>
    <row r="327" spans="9:21" ht="12.75">
      <c r="I327" s="122"/>
      <c r="K327" s="122"/>
      <c r="M327" s="122"/>
      <c r="N327" s="122"/>
      <c r="O327" s="122"/>
      <c r="P327" s="122"/>
      <c r="Q327" s="122"/>
      <c r="S327" s="122"/>
      <c r="T327" s="122"/>
      <c r="U327" s="122"/>
    </row>
    <row r="328" spans="9:21" ht="12.75">
      <c r="I328" s="122"/>
      <c r="K328" s="122"/>
      <c r="M328" s="122"/>
      <c r="N328" s="122"/>
      <c r="O328" s="122"/>
      <c r="P328" s="122"/>
      <c r="Q328" s="122"/>
      <c r="S328" s="122"/>
      <c r="T328" s="122"/>
      <c r="U328" s="122"/>
    </row>
    <row r="329" spans="9:21" ht="12.75">
      <c r="I329" s="122"/>
      <c r="K329" s="122"/>
      <c r="M329" s="122"/>
      <c r="N329" s="122"/>
      <c r="O329" s="122"/>
      <c r="P329" s="122"/>
      <c r="Q329" s="122"/>
      <c r="S329" s="122"/>
      <c r="T329" s="122"/>
      <c r="U329" s="122"/>
    </row>
    <row r="330" spans="9:21" ht="12.75">
      <c r="I330" s="122"/>
      <c r="K330" s="122"/>
      <c r="M330" s="122"/>
      <c r="N330" s="122"/>
      <c r="O330" s="122"/>
      <c r="P330" s="122"/>
      <c r="Q330" s="122"/>
      <c r="S330" s="122"/>
      <c r="T330" s="122"/>
      <c r="U330" s="122"/>
    </row>
    <row r="331" spans="9:21" ht="12.75">
      <c r="I331" s="122"/>
      <c r="K331" s="122"/>
      <c r="M331" s="122"/>
      <c r="N331" s="122"/>
      <c r="O331" s="122"/>
      <c r="P331" s="122"/>
      <c r="Q331" s="122"/>
      <c r="S331" s="122"/>
      <c r="T331" s="122"/>
      <c r="U331" s="122"/>
    </row>
    <row r="332" spans="9:21" ht="12.75">
      <c r="I332" s="122"/>
      <c r="K332" s="122"/>
      <c r="M332" s="122"/>
      <c r="N332" s="122"/>
      <c r="O332" s="122"/>
      <c r="P332" s="122"/>
      <c r="Q332" s="122"/>
      <c r="S332" s="122"/>
      <c r="T332" s="122"/>
      <c r="U332" s="122"/>
    </row>
    <row r="333" spans="9:21" ht="12.75">
      <c r="I333" s="122"/>
      <c r="K333" s="122"/>
      <c r="M333" s="122"/>
      <c r="N333" s="122"/>
      <c r="O333" s="122"/>
      <c r="P333" s="122"/>
      <c r="Q333" s="122"/>
      <c r="S333" s="122"/>
      <c r="T333" s="122"/>
      <c r="U333" s="122"/>
    </row>
    <row r="334" spans="9:21" ht="12.75">
      <c r="I334" s="122"/>
      <c r="K334" s="122"/>
      <c r="M334" s="122"/>
      <c r="N334" s="122"/>
      <c r="O334" s="122"/>
      <c r="P334" s="122"/>
      <c r="Q334" s="122"/>
      <c r="S334" s="122"/>
      <c r="T334" s="122"/>
      <c r="U334" s="122"/>
    </row>
    <row r="335" spans="9:21" ht="12.75">
      <c r="I335" s="122"/>
      <c r="K335" s="122"/>
      <c r="M335" s="122"/>
      <c r="N335" s="122"/>
      <c r="O335" s="122"/>
      <c r="P335" s="122"/>
      <c r="Q335" s="122"/>
      <c r="S335" s="122"/>
      <c r="T335" s="122"/>
      <c r="U335" s="122"/>
    </row>
    <row r="336" spans="9:21" ht="12.75">
      <c r="I336" s="122"/>
      <c r="K336" s="122"/>
      <c r="M336" s="122"/>
      <c r="N336" s="122"/>
      <c r="O336" s="122"/>
      <c r="P336" s="122"/>
      <c r="Q336" s="122"/>
      <c r="S336" s="122"/>
      <c r="T336" s="122"/>
      <c r="U336" s="122"/>
    </row>
    <row r="337" spans="9:21" ht="12.75">
      <c r="I337" s="122"/>
      <c r="K337" s="122"/>
      <c r="M337" s="122"/>
      <c r="N337" s="122"/>
      <c r="O337" s="122"/>
      <c r="P337" s="122"/>
      <c r="Q337" s="122"/>
      <c r="S337" s="122"/>
      <c r="T337" s="122"/>
      <c r="U337" s="122"/>
    </row>
    <row r="338" spans="9:21" ht="12.75">
      <c r="I338" s="122"/>
      <c r="K338" s="122"/>
      <c r="M338" s="122"/>
      <c r="N338" s="122"/>
      <c r="O338" s="122"/>
      <c r="P338" s="122"/>
      <c r="Q338" s="122"/>
      <c r="S338" s="122"/>
      <c r="T338" s="122"/>
      <c r="U338" s="122"/>
    </row>
    <row r="339" spans="9:21" ht="12.75">
      <c r="I339" s="122"/>
      <c r="K339" s="122"/>
      <c r="M339" s="122"/>
      <c r="N339" s="122"/>
      <c r="O339" s="122"/>
      <c r="P339" s="122"/>
      <c r="Q339" s="122"/>
      <c r="S339" s="122"/>
      <c r="T339" s="122"/>
      <c r="U339" s="122"/>
    </row>
    <row r="340" spans="9:21" ht="12.75">
      <c r="I340" s="122"/>
      <c r="K340" s="122"/>
      <c r="M340" s="122"/>
      <c r="N340" s="122"/>
      <c r="O340" s="122"/>
      <c r="P340" s="122"/>
      <c r="Q340" s="122"/>
      <c r="S340" s="122"/>
      <c r="T340" s="122"/>
      <c r="U340" s="122"/>
    </row>
    <row r="341" spans="9:21" ht="12.75">
      <c r="I341" s="122"/>
      <c r="K341" s="122"/>
      <c r="M341" s="122"/>
      <c r="N341" s="122"/>
      <c r="O341" s="122"/>
      <c r="P341" s="122"/>
      <c r="Q341" s="122"/>
      <c r="S341" s="122"/>
      <c r="T341" s="122"/>
      <c r="U341" s="122"/>
    </row>
    <row r="342" spans="9:21" ht="12.75">
      <c r="I342" s="122"/>
      <c r="K342" s="122"/>
      <c r="M342" s="122"/>
      <c r="N342" s="122"/>
      <c r="O342" s="122"/>
      <c r="P342" s="122"/>
      <c r="Q342" s="122"/>
      <c r="S342" s="122"/>
      <c r="T342" s="122"/>
      <c r="U342" s="122"/>
    </row>
    <row r="343" spans="9:21" ht="12.75">
      <c r="I343" s="122"/>
      <c r="K343" s="122"/>
      <c r="M343" s="122"/>
      <c r="N343" s="122"/>
      <c r="O343" s="122"/>
      <c r="P343" s="122"/>
      <c r="Q343" s="122"/>
      <c r="S343" s="122"/>
      <c r="T343" s="122"/>
      <c r="U343" s="122"/>
    </row>
    <row r="344" spans="9:21" ht="12.75">
      <c r="I344" s="122"/>
      <c r="K344" s="122"/>
      <c r="M344" s="122"/>
      <c r="N344" s="122"/>
      <c r="O344" s="122"/>
      <c r="P344" s="122"/>
      <c r="Q344" s="122"/>
      <c r="S344" s="122"/>
      <c r="T344" s="122"/>
      <c r="U344" s="122"/>
    </row>
    <row r="345" spans="9:21" ht="12.75">
      <c r="I345" s="122"/>
      <c r="K345" s="122"/>
      <c r="M345" s="122"/>
      <c r="N345" s="122"/>
      <c r="O345" s="122"/>
      <c r="P345" s="122"/>
      <c r="Q345" s="122"/>
      <c r="S345" s="122"/>
      <c r="T345" s="122"/>
      <c r="U345" s="122"/>
    </row>
    <row r="346" spans="9:21" ht="12.75">
      <c r="I346" s="122"/>
      <c r="K346" s="122"/>
      <c r="M346" s="122"/>
      <c r="N346" s="122"/>
      <c r="O346" s="122"/>
      <c r="P346" s="122"/>
      <c r="Q346" s="122"/>
      <c r="S346" s="122"/>
      <c r="T346" s="122"/>
      <c r="U346" s="122"/>
    </row>
    <row r="347" spans="9:21" ht="12.75">
      <c r="I347" s="122"/>
      <c r="K347" s="122"/>
      <c r="M347" s="122"/>
      <c r="N347" s="122"/>
      <c r="O347" s="122"/>
      <c r="P347" s="122"/>
      <c r="Q347" s="122"/>
      <c r="S347" s="122"/>
      <c r="T347" s="122"/>
      <c r="U347" s="122"/>
    </row>
    <row r="348" spans="9:21" ht="12.75">
      <c r="I348" s="122"/>
      <c r="K348" s="122"/>
      <c r="M348" s="122"/>
      <c r="N348" s="122"/>
      <c r="O348" s="122"/>
      <c r="P348" s="122"/>
      <c r="Q348" s="122"/>
      <c r="S348" s="122"/>
      <c r="T348" s="122"/>
      <c r="U348" s="122"/>
    </row>
    <row r="349" spans="9:21" ht="12.75">
      <c r="I349" s="122"/>
      <c r="K349" s="122"/>
      <c r="M349" s="122"/>
      <c r="N349" s="122"/>
      <c r="O349" s="122"/>
      <c r="P349" s="122"/>
      <c r="Q349" s="122"/>
      <c r="S349" s="122"/>
      <c r="T349" s="122"/>
      <c r="U349" s="122"/>
    </row>
    <row r="350" spans="9:21" ht="12.75">
      <c r="I350" s="122"/>
      <c r="K350" s="122"/>
      <c r="M350" s="122"/>
      <c r="N350" s="122"/>
      <c r="O350" s="122"/>
      <c r="P350" s="122"/>
      <c r="Q350" s="122"/>
      <c r="S350" s="122"/>
      <c r="T350" s="122"/>
      <c r="U350" s="122"/>
    </row>
    <row r="351" spans="9:21" ht="12.75">
      <c r="I351" s="122"/>
      <c r="K351" s="122"/>
      <c r="M351" s="122"/>
      <c r="N351" s="122"/>
      <c r="O351" s="122"/>
      <c r="P351" s="122"/>
      <c r="Q351" s="122"/>
      <c r="S351" s="122"/>
      <c r="T351" s="122"/>
      <c r="U351" s="122"/>
    </row>
    <row r="352" spans="9:21" ht="12.75">
      <c r="I352" s="122"/>
      <c r="K352" s="122"/>
      <c r="M352" s="122"/>
      <c r="N352" s="122"/>
      <c r="O352" s="122"/>
      <c r="P352" s="122"/>
      <c r="Q352" s="122"/>
      <c r="S352" s="122"/>
      <c r="T352" s="122"/>
      <c r="U352" s="122"/>
    </row>
    <row r="353" spans="9:21" ht="12.75">
      <c r="I353" s="122"/>
      <c r="K353" s="122"/>
      <c r="M353" s="122"/>
      <c r="N353" s="122"/>
      <c r="O353" s="122"/>
      <c r="P353" s="122"/>
      <c r="Q353" s="122"/>
      <c r="S353" s="122"/>
      <c r="T353" s="122"/>
      <c r="U353" s="122"/>
    </row>
    <row r="354" spans="9:21" ht="12.75">
      <c r="I354" s="122"/>
      <c r="K354" s="122"/>
      <c r="M354" s="122"/>
      <c r="N354" s="122"/>
      <c r="O354" s="122"/>
      <c r="P354" s="122"/>
      <c r="Q354" s="122"/>
      <c r="S354" s="122"/>
      <c r="T354" s="122"/>
      <c r="U354" s="122"/>
    </row>
    <row r="355" spans="9:21" ht="12.75">
      <c r="I355" s="122"/>
      <c r="K355" s="122"/>
      <c r="M355" s="122"/>
      <c r="N355" s="122"/>
      <c r="O355" s="122"/>
      <c r="P355" s="122"/>
      <c r="Q355" s="122"/>
      <c r="S355" s="122"/>
      <c r="T355" s="122"/>
      <c r="U355" s="122"/>
    </row>
    <row r="356" spans="9:21" ht="12.75">
      <c r="I356" s="122"/>
      <c r="K356" s="122"/>
      <c r="M356" s="122"/>
      <c r="N356" s="122"/>
      <c r="O356" s="122"/>
      <c r="P356" s="122"/>
      <c r="Q356" s="122"/>
      <c r="S356" s="122"/>
      <c r="T356" s="122"/>
      <c r="U356" s="122"/>
    </row>
    <row r="357" spans="9:21" ht="12.75">
      <c r="I357" s="122"/>
      <c r="K357" s="122"/>
      <c r="M357" s="122"/>
      <c r="N357" s="122"/>
      <c r="O357" s="122"/>
      <c r="P357" s="122"/>
      <c r="Q357" s="122"/>
      <c r="S357" s="122"/>
      <c r="T357" s="122"/>
      <c r="U357" s="122"/>
    </row>
    <row r="358" spans="9:21" ht="12.75">
      <c r="I358" s="122"/>
      <c r="K358" s="122"/>
      <c r="M358" s="122"/>
      <c r="N358" s="122"/>
      <c r="O358" s="122"/>
      <c r="P358" s="122"/>
      <c r="Q358" s="122"/>
      <c r="S358" s="122"/>
      <c r="T358" s="122"/>
      <c r="U358" s="122"/>
    </row>
    <row r="359" spans="9:21" ht="12.75">
      <c r="I359" s="122"/>
      <c r="K359" s="122"/>
      <c r="M359" s="122"/>
      <c r="N359" s="122"/>
      <c r="O359" s="122"/>
      <c r="P359" s="122"/>
      <c r="Q359" s="122"/>
      <c r="S359" s="122"/>
      <c r="T359" s="122"/>
      <c r="U359" s="122"/>
    </row>
    <row r="360" spans="9:21" ht="12.75">
      <c r="I360" s="122"/>
      <c r="K360" s="122"/>
      <c r="M360" s="122"/>
      <c r="N360" s="122"/>
      <c r="O360" s="122"/>
      <c r="P360" s="122"/>
      <c r="Q360" s="122"/>
      <c r="S360" s="122"/>
      <c r="T360" s="122"/>
      <c r="U360" s="122"/>
    </row>
    <row r="361" spans="9:21" ht="12.75">
      <c r="I361" s="122"/>
      <c r="K361" s="122"/>
      <c r="M361" s="122"/>
      <c r="N361" s="122"/>
      <c r="O361" s="122"/>
      <c r="P361" s="122"/>
      <c r="Q361" s="122"/>
      <c r="S361" s="122"/>
      <c r="T361" s="122"/>
      <c r="U361" s="122"/>
    </row>
    <row r="362" spans="9:21" ht="12.75">
      <c r="I362" s="122"/>
      <c r="K362" s="122"/>
      <c r="M362" s="122"/>
      <c r="N362" s="122"/>
      <c r="O362" s="122"/>
      <c r="P362" s="122"/>
      <c r="Q362" s="122"/>
      <c r="S362" s="122"/>
      <c r="T362" s="122"/>
      <c r="U362" s="122"/>
    </row>
    <row r="363" spans="9:21" ht="12.75">
      <c r="I363" s="122"/>
      <c r="K363" s="122"/>
      <c r="M363" s="122"/>
      <c r="N363" s="122"/>
      <c r="O363" s="122"/>
      <c r="P363" s="122"/>
      <c r="Q363" s="122"/>
      <c r="S363" s="122"/>
      <c r="T363" s="122"/>
      <c r="U363" s="122"/>
    </row>
    <row r="364" spans="9:21" ht="12.75">
      <c r="I364" s="122"/>
      <c r="K364" s="122"/>
      <c r="M364" s="122"/>
      <c r="N364" s="122"/>
      <c r="O364" s="122"/>
      <c r="P364" s="122"/>
      <c r="Q364" s="122"/>
      <c r="S364" s="122"/>
      <c r="T364" s="122"/>
      <c r="U364" s="122"/>
    </row>
    <row r="365" spans="9:21" ht="12.75">
      <c r="I365" s="122"/>
      <c r="K365" s="122"/>
      <c r="M365" s="122"/>
      <c r="N365" s="122"/>
      <c r="O365" s="122"/>
      <c r="P365" s="122"/>
      <c r="Q365" s="122"/>
      <c r="S365" s="122"/>
      <c r="T365" s="122"/>
      <c r="U365" s="122"/>
    </row>
    <row r="366" spans="9:21" ht="12.75">
      <c r="I366" s="122"/>
      <c r="K366" s="122"/>
      <c r="M366" s="122"/>
      <c r="N366" s="122"/>
      <c r="O366" s="122"/>
      <c r="P366" s="122"/>
      <c r="Q366" s="122"/>
      <c r="S366" s="122"/>
      <c r="T366" s="122"/>
      <c r="U366" s="122"/>
    </row>
    <row r="367" spans="9:21" ht="12.75">
      <c r="I367" s="122"/>
      <c r="K367" s="122"/>
      <c r="M367" s="122"/>
      <c r="N367" s="122"/>
      <c r="O367" s="122"/>
      <c r="P367" s="122"/>
      <c r="Q367" s="122"/>
      <c r="S367" s="122"/>
      <c r="T367" s="122"/>
      <c r="U367" s="122"/>
    </row>
    <row r="368" spans="9:21" ht="12.75">
      <c r="I368" s="122"/>
      <c r="K368" s="122"/>
      <c r="M368" s="122"/>
      <c r="N368" s="122"/>
      <c r="O368" s="122"/>
      <c r="P368" s="122"/>
      <c r="Q368" s="122"/>
      <c r="S368" s="122"/>
      <c r="T368" s="122"/>
      <c r="U368" s="122"/>
    </row>
    <row r="369" spans="9:21" ht="12.75">
      <c r="I369" s="122"/>
      <c r="K369" s="122"/>
      <c r="M369" s="122"/>
      <c r="N369" s="122"/>
      <c r="O369" s="122"/>
      <c r="P369" s="122"/>
      <c r="Q369" s="122"/>
      <c r="S369" s="122"/>
      <c r="T369" s="122"/>
      <c r="U369" s="122"/>
    </row>
    <row r="370" spans="9:21" ht="12.75">
      <c r="I370" s="122"/>
      <c r="K370" s="122"/>
      <c r="M370" s="122"/>
      <c r="N370" s="122"/>
      <c r="O370" s="122"/>
      <c r="P370" s="122"/>
      <c r="Q370" s="122"/>
      <c r="S370" s="122"/>
      <c r="T370" s="122"/>
      <c r="U370" s="122"/>
    </row>
    <row r="371" spans="9:21" ht="12.75">
      <c r="I371" s="122"/>
      <c r="K371" s="122"/>
      <c r="M371" s="122"/>
      <c r="N371" s="122"/>
      <c r="O371" s="122"/>
      <c r="P371" s="122"/>
      <c r="Q371" s="122"/>
      <c r="S371" s="122"/>
      <c r="T371" s="122"/>
      <c r="U371" s="122"/>
    </row>
    <row r="372" spans="9:21" ht="12.75">
      <c r="I372" s="122"/>
      <c r="K372" s="122"/>
      <c r="M372" s="122"/>
      <c r="N372" s="122"/>
      <c r="O372" s="122"/>
      <c r="P372" s="122"/>
      <c r="Q372" s="122"/>
      <c r="S372" s="122"/>
      <c r="T372" s="122"/>
      <c r="U372" s="122"/>
    </row>
    <row r="373" spans="9:21" ht="12.75">
      <c r="I373" s="122"/>
      <c r="K373" s="122"/>
      <c r="M373" s="122"/>
      <c r="N373" s="122"/>
      <c r="O373" s="122"/>
      <c r="P373" s="122"/>
      <c r="Q373" s="122"/>
      <c r="S373" s="122"/>
      <c r="T373" s="122"/>
      <c r="U373" s="122"/>
    </row>
    <row r="374" spans="9:21" ht="12.75">
      <c r="I374" s="122"/>
      <c r="K374" s="122"/>
      <c r="M374" s="122"/>
      <c r="N374" s="122"/>
      <c r="O374" s="122"/>
      <c r="P374" s="122"/>
      <c r="Q374" s="122"/>
      <c r="S374" s="122"/>
      <c r="T374" s="122"/>
      <c r="U374" s="122"/>
    </row>
    <row r="375" spans="9:21" ht="12.75">
      <c r="I375" s="122"/>
      <c r="K375" s="122"/>
      <c r="M375" s="122"/>
      <c r="N375" s="122"/>
      <c r="O375" s="122"/>
      <c r="P375" s="122"/>
      <c r="Q375" s="122"/>
      <c r="S375" s="122"/>
      <c r="T375" s="122"/>
      <c r="U375" s="122"/>
    </row>
    <row r="376" spans="9:21" ht="12.75">
      <c r="I376" s="122"/>
      <c r="K376" s="122"/>
      <c r="M376" s="122"/>
      <c r="N376" s="122"/>
      <c r="O376" s="122"/>
      <c r="P376" s="122"/>
      <c r="Q376" s="122"/>
      <c r="S376" s="122"/>
      <c r="T376" s="122"/>
      <c r="U376" s="122"/>
    </row>
    <row r="377" spans="9:21" ht="12.75">
      <c r="I377" s="122"/>
      <c r="K377" s="122"/>
      <c r="M377" s="122"/>
      <c r="N377" s="122"/>
      <c r="O377" s="122"/>
      <c r="P377" s="122"/>
      <c r="Q377" s="122"/>
      <c r="S377" s="122"/>
      <c r="T377" s="122"/>
      <c r="U377" s="122"/>
    </row>
    <row r="378" spans="9:21" ht="12.75">
      <c r="I378" s="122"/>
      <c r="K378" s="122"/>
      <c r="M378" s="122"/>
      <c r="N378" s="122"/>
      <c r="O378" s="122"/>
      <c r="P378" s="122"/>
      <c r="Q378" s="122"/>
      <c r="S378" s="122"/>
      <c r="T378" s="122"/>
      <c r="U378" s="122"/>
    </row>
    <row r="379" spans="9:21" ht="12.75">
      <c r="I379" s="122"/>
      <c r="K379" s="122"/>
      <c r="M379" s="122"/>
      <c r="N379" s="122"/>
      <c r="O379" s="122"/>
      <c r="P379" s="122"/>
      <c r="Q379" s="122"/>
      <c r="S379" s="122"/>
      <c r="T379" s="122"/>
      <c r="U379" s="122"/>
    </row>
    <row r="380" spans="9:21" ht="12.75">
      <c r="I380" s="122"/>
      <c r="K380" s="122"/>
      <c r="M380" s="122"/>
      <c r="N380" s="122"/>
      <c r="O380" s="122"/>
      <c r="P380" s="122"/>
      <c r="Q380" s="122"/>
      <c r="S380" s="122"/>
      <c r="T380" s="122"/>
      <c r="U380" s="122"/>
    </row>
    <row r="381" spans="9:21" ht="12.75">
      <c r="I381" s="122"/>
      <c r="K381" s="122"/>
      <c r="M381" s="122"/>
      <c r="N381" s="122"/>
      <c r="O381" s="122"/>
      <c r="P381" s="122"/>
      <c r="Q381" s="122"/>
      <c r="S381" s="122"/>
      <c r="T381" s="122"/>
      <c r="U381" s="122"/>
    </row>
    <row r="382" spans="9:21" ht="12.75">
      <c r="I382" s="122"/>
      <c r="K382" s="122"/>
      <c r="M382" s="122"/>
      <c r="N382" s="122"/>
      <c r="O382" s="122"/>
      <c r="P382" s="122"/>
      <c r="Q382" s="122"/>
      <c r="S382" s="122"/>
      <c r="T382" s="122"/>
      <c r="U382" s="122"/>
    </row>
    <row r="383" spans="9:21" ht="12.75">
      <c r="I383" s="122"/>
      <c r="K383" s="122"/>
      <c r="M383" s="122"/>
      <c r="N383" s="122"/>
      <c r="O383" s="122"/>
      <c r="P383" s="122"/>
      <c r="Q383" s="122"/>
      <c r="S383" s="122"/>
      <c r="T383" s="122"/>
      <c r="U383" s="122"/>
    </row>
    <row r="384" spans="9:21" ht="12.75">
      <c r="I384" s="122"/>
      <c r="K384" s="122"/>
      <c r="M384" s="122"/>
      <c r="N384" s="122"/>
      <c r="O384" s="122"/>
      <c r="P384" s="122"/>
      <c r="Q384" s="122"/>
      <c r="S384" s="122"/>
      <c r="T384" s="122"/>
      <c r="U384" s="122"/>
    </row>
    <row r="385" spans="9:21" ht="12.75">
      <c r="I385" s="122"/>
      <c r="K385" s="122"/>
      <c r="M385" s="122"/>
      <c r="N385" s="122"/>
      <c r="O385" s="122"/>
      <c r="P385" s="122"/>
      <c r="Q385" s="122"/>
      <c r="S385" s="122"/>
      <c r="T385" s="122"/>
      <c r="U385" s="122"/>
    </row>
    <row r="386" spans="9:21" ht="12.75">
      <c r="I386" s="122"/>
      <c r="K386" s="122"/>
      <c r="M386" s="122"/>
      <c r="N386" s="122"/>
      <c r="O386" s="122"/>
      <c r="P386" s="122"/>
      <c r="Q386" s="122"/>
      <c r="S386" s="122"/>
      <c r="T386" s="122"/>
      <c r="U386" s="122"/>
    </row>
    <row r="387" spans="9:21" ht="12.75">
      <c r="I387" s="122"/>
      <c r="K387" s="122"/>
      <c r="M387" s="122"/>
      <c r="N387" s="122"/>
      <c r="O387" s="122"/>
      <c r="P387" s="122"/>
      <c r="Q387" s="122"/>
      <c r="S387" s="122"/>
      <c r="T387" s="122"/>
      <c r="U387" s="122"/>
    </row>
    <row r="388" spans="9:21" ht="12.75">
      <c r="I388" s="122"/>
      <c r="K388" s="122"/>
      <c r="M388" s="122"/>
      <c r="N388" s="122"/>
      <c r="O388" s="122"/>
      <c r="P388" s="122"/>
      <c r="Q388" s="122"/>
      <c r="S388" s="122"/>
      <c r="T388" s="122"/>
      <c r="U388" s="122"/>
    </row>
    <row r="389" spans="9:21" ht="12.75">
      <c r="I389" s="122"/>
      <c r="K389" s="122"/>
      <c r="M389" s="122"/>
      <c r="N389" s="122"/>
      <c r="O389" s="122"/>
      <c r="P389" s="122"/>
      <c r="Q389" s="122"/>
      <c r="S389" s="122"/>
      <c r="T389" s="122"/>
      <c r="U389" s="122"/>
    </row>
    <row r="390" spans="9:21" ht="12.75">
      <c r="I390" s="122"/>
      <c r="K390" s="122"/>
      <c r="M390" s="122"/>
      <c r="N390" s="122"/>
      <c r="O390" s="122"/>
      <c r="P390" s="122"/>
      <c r="Q390" s="122"/>
      <c r="S390" s="122"/>
      <c r="T390" s="122"/>
      <c r="U390" s="122"/>
    </row>
    <row r="391" spans="9:21" ht="12.75">
      <c r="I391" s="122"/>
      <c r="K391" s="122"/>
      <c r="M391" s="122"/>
      <c r="N391" s="122"/>
      <c r="O391" s="122"/>
      <c r="P391" s="122"/>
      <c r="Q391" s="122"/>
      <c r="S391" s="122"/>
      <c r="T391" s="122"/>
      <c r="U391" s="122"/>
    </row>
    <row r="392" spans="9:21" ht="12.75">
      <c r="I392" s="122"/>
      <c r="K392" s="122"/>
      <c r="M392" s="122"/>
      <c r="N392" s="122"/>
      <c r="O392" s="122"/>
      <c r="P392" s="122"/>
      <c r="Q392" s="122"/>
      <c r="S392" s="122"/>
      <c r="T392" s="122"/>
      <c r="U392" s="122"/>
    </row>
    <row r="393" spans="9:21" ht="12.75">
      <c r="I393" s="122"/>
      <c r="K393" s="122"/>
      <c r="M393" s="122"/>
      <c r="N393" s="122"/>
      <c r="O393" s="122"/>
      <c r="P393" s="122"/>
      <c r="Q393" s="122"/>
      <c r="S393" s="122"/>
      <c r="T393" s="122"/>
      <c r="U393" s="122"/>
    </row>
    <row r="394" spans="9:21" ht="12.75">
      <c r="I394" s="122"/>
      <c r="K394" s="122"/>
      <c r="M394" s="122"/>
      <c r="N394" s="122"/>
      <c r="O394" s="122"/>
      <c r="P394" s="122"/>
      <c r="Q394" s="122"/>
      <c r="S394" s="122"/>
      <c r="T394" s="122"/>
      <c r="U394" s="122"/>
    </row>
    <row r="395" spans="9:21" ht="12.75">
      <c r="I395" s="122"/>
      <c r="K395" s="122"/>
      <c r="M395" s="122"/>
      <c r="N395" s="122"/>
      <c r="O395" s="122"/>
      <c r="P395" s="122"/>
      <c r="Q395" s="122"/>
      <c r="S395" s="122"/>
      <c r="T395" s="122"/>
      <c r="U395" s="122"/>
    </row>
    <row r="396" spans="9:21" ht="12.75">
      <c r="I396" s="122"/>
      <c r="K396" s="122"/>
      <c r="M396" s="122"/>
      <c r="N396" s="122"/>
      <c r="O396" s="122"/>
      <c r="P396" s="122"/>
      <c r="Q396" s="122"/>
      <c r="S396" s="122"/>
      <c r="T396" s="122"/>
      <c r="U396" s="122"/>
    </row>
    <row r="397" spans="9:21" ht="12.75">
      <c r="I397" s="122"/>
      <c r="K397" s="122"/>
      <c r="M397" s="122"/>
      <c r="N397" s="122"/>
      <c r="O397" s="122"/>
      <c r="P397" s="122"/>
      <c r="Q397" s="122"/>
      <c r="S397" s="122"/>
      <c r="T397" s="122"/>
      <c r="U397" s="122"/>
    </row>
    <row r="398" spans="9:21" ht="12.75">
      <c r="I398" s="122"/>
      <c r="K398" s="122"/>
      <c r="M398" s="122"/>
      <c r="N398" s="122"/>
      <c r="O398" s="122"/>
      <c r="P398" s="122"/>
      <c r="Q398" s="122"/>
      <c r="S398" s="122"/>
      <c r="T398" s="122"/>
      <c r="U398" s="122"/>
    </row>
    <row r="399" spans="9:21" ht="12.75">
      <c r="I399" s="122"/>
      <c r="K399" s="122"/>
      <c r="M399" s="122"/>
      <c r="N399" s="122"/>
      <c r="O399" s="122"/>
      <c r="P399" s="122"/>
      <c r="Q399" s="122"/>
      <c r="S399" s="122"/>
      <c r="T399" s="122"/>
      <c r="U399" s="122"/>
    </row>
    <row r="400" spans="9:21" ht="12.75">
      <c r="I400" s="122"/>
      <c r="K400" s="122"/>
      <c r="M400" s="122"/>
      <c r="N400" s="122"/>
      <c r="O400" s="122"/>
      <c r="P400" s="122"/>
      <c r="Q400" s="122"/>
      <c r="S400" s="122"/>
      <c r="T400" s="122"/>
      <c r="U400" s="122"/>
    </row>
    <row r="401" spans="9:21" ht="12.75">
      <c r="I401" s="122"/>
      <c r="K401" s="122"/>
      <c r="M401" s="122"/>
      <c r="N401" s="122"/>
      <c r="O401" s="122"/>
      <c r="P401" s="122"/>
      <c r="Q401" s="122"/>
      <c r="S401" s="122"/>
      <c r="T401" s="122"/>
      <c r="U401" s="122"/>
    </row>
    <row r="402" spans="9:21" ht="12.75">
      <c r="I402" s="122"/>
      <c r="K402" s="122"/>
      <c r="M402" s="122"/>
      <c r="N402" s="122"/>
      <c r="O402" s="122"/>
      <c r="P402" s="122"/>
      <c r="Q402" s="122"/>
      <c r="S402" s="122"/>
      <c r="T402" s="122"/>
      <c r="U402" s="122"/>
    </row>
    <row r="403" spans="9:21" ht="12.75">
      <c r="I403" s="122"/>
      <c r="K403" s="122"/>
      <c r="M403" s="122"/>
      <c r="N403" s="122"/>
      <c r="O403" s="122"/>
      <c r="P403" s="122"/>
      <c r="Q403" s="122"/>
      <c r="S403" s="122"/>
      <c r="T403" s="122"/>
      <c r="U403" s="122"/>
    </row>
    <row r="404" spans="9:21" ht="12.75">
      <c r="I404" s="122"/>
      <c r="K404" s="122"/>
      <c r="M404" s="122"/>
      <c r="N404" s="122"/>
      <c r="O404" s="122"/>
      <c r="P404" s="122"/>
      <c r="Q404" s="122"/>
      <c r="S404" s="122"/>
      <c r="T404" s="122"/>
      <c r="U404" s="122"/>
    </row>
    <row r="405" spans="9:21" ht="12.75">
      <c r="I405" s="122"/>
      <c r="K405" s="122"/>
      <c r="M405" s="122"/>
      <c r="N405" s="122"/>
      <c r="O405" s="122"/>
      <c r="P405" s="122"/>
      <c r="Q405" s="122"/>
      <c r="S405" s="122"/>
      <c r="T405" s="122"/>
      <c r="U405" s="122"/>
    </row>
    <row r="406" spans="9:21" ht="12.75">
      <c r="I406" s="122"/>
      <c r="K406" s="122"/>
      <c r="M406" s="122"/>
      <c r="N406" s="122"/>
      <c r="O406" s="122"/>
      <c r="P406" s="122"/>
      <c r="Q406" s="122"/>
      <c r="S406" s="122"/>
      <c r="T406" s="122"/>
      <c r="U406" s="122"/>
    </row>
    <row r="407" spans="9:21" ht="12.75">
      <c r="I407" s="122"/>
      <c r="K407" s="122"/>
      <c r="M407" s="122"/>
      <c r="N407" s="122"/>
      <c r="O407" s="122"/>
      <c r="P407" s="122"/>
      <c r="Q407" s="122"/>
      <c r="S407" s="122"/>
      <c r="T407" s="122"/>
      <c r="U407" s="122"/>
    </row>
    <row r="408" spans="9:21" ht="12.75">
      <c r="I408" s="122"/>
      <c r="K408" s="122"/>
      <c r="M408" s="122"/>
      <c r="N408" s="122"/>
      <c r="O408" s="122"/>
      <c r="P408" s="122"/>
      <c r="Q408" s="122"/>
      <c r="S408" s="122"/>
      <c r="T408" s="122"/>
      <c r="U408" s="122"/>
    </row>
    <row r="409" spans="9:21" ht="12.75">
      <c r="I409" s="122"/>
      <c r="K409" s="122"/>
      <c r="M409" s="122"/>
      <c r="N409" s="122"/>
      <c r="O409" s="122"/>
      <c r="P409" s="122"/>
      <c r="Q409" s="122"/>
      <c r="S409" s="122"/>
      <c r="T409" s="122"/>
      <c r="U409" s="122"/>
    </row>
    <row r="410" spans="9:21" ht="12.75">
      <c r="I410" s="122"/>
      <c r="K410" s="122"/>
      <c r="M410" s="122"/>
      <c r="N410" s="122"/>
      <c r="O410" s="122"/>
      <c r="P410" s="122"/>
      <c r="Q410" s="122"/>
      <c r="S410" s="122"/>
      <c r="T410" s="122"/>
      <c r="U410" s="122"/>
    </row>
    <row r="411" spans="9:21" ht="12.75">
      <c r="I411" s="122"/>
      <c r="K411" s="122"/>
      <c r="M411" s="122"/>
      <c r="N411" s="122"/>
      <c r="O411" s="122"/>
      <c r="P411" s="122"/>
      <c r="Q411" s="122"/>
      <c r="S411" s="122"/>
      <c r="T411" s="122"/>
      <c r="U411" s="122"/>
    </row>
    <row r="412" spans="9:21" ht="12.75">
      <c r="I412" s="122"/>
      <c r="K412" s="122"/>
      <c r="M412" s="122"/>
      <c r="N412" s="122"/>
      <c r="O412" s="122"/>
      <c r="P412" s="122"/>
      <c r="Q412" s="122"/>
      <c r="S412" s="122"/>
      <c r="T412" s="122"/>
      <c r="U412" s="122"/>
    </row>
    <row r="413" spans="9:21" ht="12.75">
      <c r="I413" s="122"/>
      <c r="K413" s="122"/>
      <c r="M413" s="122"/>
      <c r="N413" s="122"/>
      <c r="O413" s="122"/>
      <c r="P413" s="122"/>
      <c r="Q413" s="122"/>
      <c r="S413" s="122"/>
      <c r="T413" s="122"/>
      <c r="U413" s="122"/>
    </row>
    <row r="414" spans="9:21" ht="12.75">
      <c r="I414" s="122"/>
      <c r="K414" s="122"/>
      <c r="M414" s="122"/>
      <c r="N414" s="122"/>
      <c r="O414" s="122"/>
      <c r="P414" s="122"/>
      <c r="Q414" s="122"/>
      <c r="S414" s="122"/>
      <c r="T414" s="122"/>
      <c r="U414" s="122"/>
    </row>
    <row r="415" spans="9:21" ht="12.75">
      <c r="I415" s="122"/>
      <c r="K415" s="122"/>
      <c r="M415" s="122"/>
      <c r="N415" s="122"/>
      <c r="O415" s="122"/>
      <c r="P415" s="122"/>
      <c r="Q415" s="122"/>
      <c r="S415" s="122"/>
      <c r="T415" s="122"/>
      <c r="U415" s="122"/>
    </row>
    <row r="416" spans="9:21" ht="12.75">
      <c r="I416" s="122"/>
      <c r="K416" s="122"/>
      <c r="M416" s="122"/>
      <c r="N416" s="122"/>
      <c r="O416" s="122"/>
      <c r="P416" s="122"/>
      <c r="Q416" s="122"/>
      <c r="S416" s="122"/>
      <c r="T416" s="122"/>
      <c r="U416" s="122"/>
    </row>
    <row r="417" spans="9:21" ht="12.75">
      <c r="I417" s="122"/>
      <c r="K417" s="122"/>
      <c r="M417" s="122"/>
      <c r="N417" s="122"/>
      <c r="O417" s="122"/>
      <c r="P417" s="122"/>
      <c r="Q417" s="122"/>
      <c r="S417" s="122"/>
      <c r="T417" s="122"/>
      <c r="U417" s="122"/>
    </row>
    <row r="418" spans="9:21" ht="12.75">
      <c r="I418" s="122"/>
      <c r="K418" s="122"/>
      <c r="M418" s="122"/>
      <c r="N418" s="122"/>
      <c r="O418" s="122"/>
      <c r="P418" s="122"/>
      <c r="Q418" s="122"/>
      <c r="S418" s="122"/>
      <c r="T418" s="122"/>
      <c r="U418" s="122"/>
    </row>
    <row r="419" spans="9:21" ht="12.75">
      <c r="I419" s="122"/>
      <c r="K419" s="122"/>
      <c r="M419" s="122"/>
      <c r="N419" s="122"/>
      <c r="O419" s="122"/>
      <c r="P419" s="122"/>
      <c r="Q419" s="122"/>
      <c r="S419" s="122"/>
      <c r="T419" s="122"/>
      <c r="U419" s="122"/>
    </row>
    <row r="420" spans="9:21" ht="12.75">
      <c r="I420" s="122"/>
      <c r="K420" s="122"/>
      <c r="M420" s="122"/>
      <c r="N420" s="122"/>
      <c r="O420" s="122"/>
      <c r="P420" s="122"/>
      <c r="Q420" s="122"/>
      <c r="S420" s="122"/>
      <c r="T420" s="122"/>
      <c r="U420" s="122"/>
    </row>
    <row r="421" spans="9:21" ht="12.75">
      <c r="I421" s="122"/>
      <c r="K421" s="122"/>
      <c r="M421" s="122"/>
      <c r="N421" s="122"/>
      <c r="O421" s="122"/>
      <c r="P421" s="122"/>
      <c r="Q421" s="122"/>
      <c r="S421" s="122"/>
      <c r="T421" s="122"/>
      <c r="U421" s="122"/>
    </row>
    <row r="422" spans="9:21" ht="12.75">
      <c r="I422" s="122"/>
      <c r="K422" s="122"/>
      <c r="M422" s="122"/>
      <c r="N422" s="122"/>
      <c r="O422" s="122"/>
      <c r="P422" s="122"/>
      <c r="Q422" s="122"/>
      <c r="S422" s="122"/>
      <c r="T422" s="122"/>
      <c r="U422" s="122"/>
    </row>
    <row r="423" spans="9:21" ht="12.75">
      <c r="I423" s="122"/>
      <c r="K423" s="122"/>
      <c r="M423" s="122"/>
      <c r="N423" s="122"/>
      <c r="O423" s="122"/>
      <c r="P423" s="122"/>
      <c r="Q423" s="122"/>
      <c r="S423" s="122"/>
      <c r="T423" s="122"/>
      <c r="U423" s="122"/>
    </row>
    <row r="424" spans="9:21" ht="12.75">
      <c r="I424" s="122"/>
      <c r="K424" s="122"/>
      <c r="M424" s="122"/>
      <c r="N424" s="122"/>
      <c r="O424" s="122"/>
      <c r="P424" s="122"/>
      <c r="Q424" s="122"/>
      <c r="S424" s="122"/>
      <c r="T424" s="122"/>
      <c r="U424" s="122"/>
    </row>
    <row r="425" spans="9:21" ht="12.75">
      <c r="I425" s="122"/>
      <c r="K425" s="122"/>
      <c r="M425" s="122"/>
      <c r="N425" s="122"/>
      <c r="O425" s="122"/>
      <c r="P425" s="122"/>
      <c r="Q425" s="122"/>
      <c r="S425" s="122"/>
      <c r="T425" s="122"/>
      <c r="U425" s="122"/>
    </row>
    <row r="426" spans="9:21" ht="12.75">
      <c r="I426" s="122"/>
      <c r="K426" s="122"/>
      <c r="M426" s="122"/>
      <c r="N426" s="122"/>
      <c r="O426" s="122"/>
      <c r="P426" s="122"/>
      <c r="Q426" s="122"/>
      <c r="S426" s="122"/>
      <c r="T426" s="122"/>
      <c r="U426" s="122"/>
    </row>
    <row r="427" spans="9:21" ht="12.75">
      <c r="I427" s="122"/>
      <c r="K427" s="122"/>
      <c r="M427" s="122"/>
      <c r="N427" s="122"/>
      <c r="O427" s="122"/>
      <c r="P427" s="122"/>
      <c r="Q427" s="122"/>
      <c r="S427" s="122"/>
      <c r="T427" s="122"/>
      <c r="U427" s="122"/>
    </row>
    <row r="428" spans="9:21" ht="12.75">
      <c r="I428" s="122"/>
      <c r="K428" s="122"/>
      <c r="M428" s="122"/>
      <c r="N428" s="122"/>
      <c r="O428" s="122"/>
      <c r="P428" s="122"/>
      <c r="Q428" s="122"/>
      <c r="S428" s="122"/>
      <c r="T428" s="122"/>
      <c r="U428" s="122"/>
    </row>
    <row r="429" spans="9:21" ht="12.75">
      <c r="I429" s="122"/>
      <c r="K429" s="122"/>
      <c r="M429" s="122"/>
      <c r="N429" s="122"/>
      <c r="O429" s="122"/>
      <c r="P429" s="122"/>
      <c r="Q429" s="122"/>
      <c r="S429" s="122"/>
      <c r="T429" s="122"/>
      <c r="U429" s="122"/>
    </row>
    <row r="430" spans="9:21" ht="12.75">
      <c r="I430" s="122"/>
      <c r="K430" s="122"/>
      <c r="M430" s="122"/>
      <c r="N430" s="122"/>
      <c r="O430" s="122"/>
      <c r="P430" s="122"/>
      <c r="Q430" s="122"/>
      <c r="S430" s="122"/>
      <c r="T430" s="122"/>
      <c r="U430" s="122"/>
    </row>
    <row r="431" spans="9:21" ht="12.75">
      <c r="I431" s="122"/>
      <c r="K431" s="122"/>
      <c r="M431" s="122"/>
      <c r="N431" s="122"/>
      <c r="O431" s="122"/>
      <c r="P431" s="122"/>
      <c r="Q431" s="122"/>
      <c r="S431" s="122"/>
      <c r="T431" s="122"/>
      <c r="U431" s="122"/>
    </row>
    <row r="432" spans="9:21" ht="12.75">
      <c r="I432" s="122"/>
      <c r="K432" s="122"/>
      <c r="M432" s="122"/>
      <c r="N432" s="122"/>
      <c r="O432" s="122"/>
      <c r="P432" s="122"/>
      <c r="Q432" s="122"/>
      <c r="S432" s="122"/>
      <c r="T432" s="122"/>
      <c r="U432" s="122"/>
    </row>
    <row r="433" spans="9:21" ht="12.75">
      <c r="I433" s="122"/>
      <c r="K433" s="122"/>
      <c r="M433" s="122"/>
      <c r="N433" s="122"/>
      <c r="O433" s="122"/>
      <c r="P433" s="122"/>
      <c r="Q433" s="122"/>
      <c r="S433" s="122"/>
      <c r="T433" s="122"/>
      <c r="U433" s="122"/>
    </row>
    <row r="434" spans="9:21" ht="12.75">
      <c r="I434" s="122"/>
      <c r="K434" s="122"/>
      <c r="M434" s="122"/>
      <c r="N434" s="122"/>
      <c r="O434" s="122"/>
      <c r="P434" s="122"/>
      <c r="Q434" s="122"/>
      <c r="S434" s="122"/>
      <c r="T434" s="122"/>
      <c r="U434" s="122"/>
    </row>
    <row r="435" spans="9:21" ht="12.75">
      <c r="I435" s="122"/>
      <c r="K435" s="122"/>
      <c r="M435" s="122"/>
      <c r="N435" s="122"/>
      <c r="O435" s="122"/>
      <c r="P435" s="122"/>
      <c r="Q435" s="122"/>
      <c r="S435" s="122"/>
      <c r="T435" s="122"/>
      <c r="U435" s="122"/>
    </row>
    <row r="436" spans="9:21" ht="12.75">
      <c r="I436" s="122"/>
      <c r="K436" s="122"/>
      <c r="M436" s="122"/>
      <c r="N436" s="122"/>
      <c r="O436" s="122"/>
      <c r="P436" s="122"/>
      <c r="Q436" s="122"/>
      <c r="S436" s="122"/>
      <c r="T436" s="122"/>
      <c r="U436" s="122"/>
    </row>
    <row r="437" spans="9:21" ht="12.75">
      <c r="I437" s="122"/>
      <c r="K437" s="122"/>
      <c r="M437" s="122"/>
      <c r="N437" s="122"/>
      <c r="O437" s="122"/>
      <c r="P437" s="122"/>
      <c r="Q437" s="122"/>
      <c r="S437" s="122"/>
      <c r="T437" s="122"/>
      <c r="U437" s="122"/>
    </row>
    <row r="438" spans="9:21" ht="12.75">
      <c r="I438" s="122"/>
      <c r="K438" s="122"/>
      <c r="M438" s="122"/>
      <c r="N438" s="122"/>
      <c r="O438" s="122"/>
      <c r="P438" s="122"/>
      <c r="Q438" s="122"/>
      <c r="S438" s="122"/>
      <c r="T438" s="122"/>
      <c r="U438" s="122"/>
    </row>
    <row r="439" spans="9:21" ht="12.75">
      <c r="I439" s="122"/>
      <c r="K439" s="122"/>
      <c r="M439" s="122"/>
      <c r="N439" s="122"/>
      <c r="O439" s="122"/>
      <c r="P439" s="122"/>
      <c r="Q439" s="122"/>
      <c r="S439" s="122"/>
      <c r="T439" s="122"/>
      <c r="U439" s="122"/>
    </row>
    <row r="440" spans="9:21" ht="12.75">
      <c r="I440" s="122"/>
      <c r="K440" s="122"/>
      <c r="M440" s="122"/>
      <c r="N440" s="122"/>
      <c r="O440" s="122"/>
      <c r="P440" s="122"/>
      <c r="Q440" s="122"/>
      <c r="S440" s="122"/>
      <c r="T440" s="122"/>
      <c r="U440" s="122"/>
    </row>
    <row r="441" spans="9:21" ht="12.75">
      <c r="I441" s="122"/>
      <c r="K441" s="122"/>
      <c r="M441" s="122"/>
      <c r="N441" s="122"/>
      <c r="O441" s="122"/>
      <c r="P441" s="122"/>
      <c r="Q441" s="122"/>
      <c r="S441" s="122"/>
      <c r="T441" s="122"/>
      <c r="U441" s="122"/>
    </row>
    <row r="442" spans="9:21" ht="12.75">
      <c r="I442" s="122"/>
      <c r="K442" s="122"/>
      <c r="M442" s="122"/>
      <c r="N442" s="122"/>
      <c r="O442" s="122"/>
      <c r="P442" s="122"/>
      <c r="Q442" s="122"/>
      <c r="S442" s="122"/>
      <c r="T442" s="122"/>
      <c r="U442" s="122"/>
    </row>
    <row r="443" spans="9:21" ht="12.75">
      <c r="I443" s="122"/>
      <c r="K443" s="122"/>
      <c r="M443" s="122"/>
      <c r="N443" s="122"/>
      <c r="O443" s="122"/>
      <c r="P443" s="122"/>
      <c r="Q443" s="122"/>
      <c r="S443" s="122"/>
      <c r="T443" s="122"/>
      <c r="U443" s="122"/>
    </row>
    <row r="444" spans="9:21" ht="12.75">
      <c r="I444" s="122"/>
      <c r="K444" s="122"/>
      <c r="M444" s="122"/>
      <c r="N444" s="122"/>
      <c r="O444" s="122"/>
      <c r="P444" s="122"/>
      <c r="Q444" s="122"/>
      <c r="S444" s="122"/>
      <c r="T444" s="122"/>
      <c r="U444" s="122"/>
    </row>
    <row r="445" spans="9:21" ht="12.75">
      <c r="I445" s="122"/>
      <c r="K445" s="122"/>
      <c r="M445" s="122"/>
      <c r="N445" s="122"/>
      <c r="O445" s="122"/>
      <c r="P445" s="122"/>
      <c r="Q445" s="122"/>
      <c r="S445" s="122"/>
      <c r="T445" s="122"/>
      <c r="U445" s="122"/>
    </row>
    <row r="446" spans="9:21" ht="12.75">
      <c r="I446" s="122"/>
      <c r="K446" s="122"/>
      <c r="M446" s="122"/>
      <c r="N446" s="122"/>
      <c r="O446" s="122"/>
      <c r="P446" s="122"/>
      <c r="Q446" s="122"/>
      <c r="S446" s="122"/>
      <c r="T446" s="122"/>
      <c r="U446" s="122"/>
    </row>
    <row r="447" spans="9:21" ht="12.75">
      <c r="I447" s="122"/>
      <c r="K447" s="122"/>
      <c r="M447" s="122"/>
      <c r="N447" s="122"/>
      <c r="O447" s="122"/>
      <c r="P447" s="122"/>
      <c r="Q447" s="122"/>
      <c r="S447" s="122"/>
      <c r="T447" s="122"/>
      <c r="U447" s="122"/>
    </row>
    <row r="448" spans="9:21" ht="12.75">
      <c r="I448" s="122"/>
      <c r="K448" s="122"/>
      <c r="M448" s="122"/>
      <c r="N448" s="122"/>
      <c r="O448" s="122"/>
      <c r="P448" s="122"/>
      <c r="Q448" s="122"/>
      <c r="S448" s="122"/>
      <c r="T448" s="122"/>
      <c r="U448" s="122"/>
    </row>
    <row r="449" spans="9:21" ht="12.75">
      <c r="I449" s="122"/>
      <c r="K449" s="122"/>
      <c r="M449" s="122"/>
      <c r="N449" s="122"/>
      <c r="O449" s="122"/>
      <c r="P449" s="122"/>
      <c r="Q449" s="122"/>
      <c r="S449" s="122"/>
      <c r="T449" s="122"/>
      <c r="U449" s="122"/>
    </row>
    <row r="450" spans="9:21" ht="12.75">
      <c r="I450" s="122"/>
      <c r="K450" s="122"/>
      <c r="M450" s="122"/>
      <c r="N450" s="122"/>
      <c r="O450" s="122"/>
      <c r="P450" s="122"/>
      <c r="Q450" s="122"/>
      <c r="S450" s="122"/>
      <c r="T450" s="122"/>
      <c r="U450" s="122"/>
    </row>
    <row r="451" spans="9:21" ht="12.75">
      <c r="I451" s="122"/>
      <c r="K451" s="122"/>
      <c r="M451" s="122"/>
      <c r="N451" s="122"/>
      <c r="O451" s="122"/>
      <c r="P451" s="122"/>
      <c r="Q451" s="122"/>
      <c r="S451" s="122"/>
      <c r="T451" s="122"/>
      <c r="U451" s="122"/>
    </row>
    <row r="452" spans="9:21" ht="12.75">
      <c r="I452" s="122"/>
      <c r="K452" s="122"/>
      <c r="M452" s="122"/>
      <c r="N452" s="122"/>
      <c r="O452" s="122"/>
      <c r="P452" s="122"/>
      <c r="Q452" s="122"/>
      <c r="S452" s="122"/>
      <c r="T452" s="122"/>
      <c r="U452" s="122"/>
    </row>
    <row r="453" spans="9:21" ht="12.75">
      <c r="I453" s="122"/>
      <c r="K453" s="122"/>
      <c r="M453" s="122"/>
      <c r="N453" s="122"/>
      <c r="O453" s="122"/>
      <c r="P453" s="122"/>
      <c r="Q453" s="122"/>
      <c r="S453" s="122"/>
      <c r="T453" s="122"/>
      <c r="U453" s="122"/>
    </row>
    <row r="454" spans="9:21" ht="12.75">
      <c r="I454" s="122"/>
      <c r="K454" s="122"/>
      <c r="M454" s="122"/>
      <c r="N454" s="122"/>
      <c r="O454" s="122"/>
      <c r="P454" s="122"/>
      <c r="Q454" s="122"/>
      <c r="S454" s="122"/>
      <c r="T454" s="122"/>
      <c r="U454" s="122"/>
    </row>
    <row r="455" spans="9:21" ht="12.75">
      <c r="I455" s="122"/>
      <c r="K455" s="122"/>
      <c r="M455" s="122"/>
      <c r="N455" s="122"/>
      <c r="O455" s="122"/>
      <c r="P455" s="122"/>
      <c r="Q455" s="122"/>
      <c r="S455" s="122"/>
      <c r="T455" s="122"/>
      <c r="U455" s="122"/>
    </row>
    <row r="456" spans="9:21" ht="12.75">
      <c r="I456" s="122"/>
      <c r="K456" s="122"/>
      <c r="M456" s="122"/>
      <c r="N456" s="122"/>
      <c r="O456" s="122"/>
      <c r="P456" s="122"/>
      <c r="Q456" s="122"/>
      <c r="S456" s="122"/>
      <c r="T456" s="122"/>
      <c r="U456" s="122"/>
    </row>
    <row r="457" spans="9:21" ht="12.75">
      <c r="I457" s="122"/>
      <c r="K457" s="122"/>
      <c r="M457" s="122"/>
      <c r="N457" s="122"/>
      <c r="O457" s="122"/>
      <c r="P457" s="122"/>
      <c r="Q457" s="122"/>
      <c r="S457" s="122"/>
      <c r="T457" s="122"/>
      <c r="U457" s="122"/>
    </row>
    <row r="458" spans="9:21" ht="12.75">
      <c r="I458" s="122"/>
      <c r="K458" s="122"/>
      <c r="M458" s="122"/>
      <c r="N458" s="122"/>
      <c r="O458" s="122"/>
      <c r="P458" s="122"/>
      <c r="Q458" s="122"/>
      <c r="S458" s="122"/>
      <c r="T458" s="122"/>
      <c r="U458" s="122"/>
    </row>
    <row r="459" spans="9:21" ht="12.75">
      <c r="I459" s="122"/>
      <c r="K459" s="122"/>
      <c r="M459" s="122"/>
      <c r="N459" s="122"/>
      <c r="O459" s="122"/>
      <c r="P459" s="122"/>
      <c r="Q459" s="122"/>
      <c r="S459" s="122"/>
      <c r="T459" s="122"/>
      <c r="U459" s="122"/>
    </row>
    <row r="460" spans="9:21" ht="12.75">
      <c r="I460" s="122"/>
      <c r="K460" s="122"/>
      <c r="M460" s="122"/>
      <c r="N460" s="122"/>
      <c r="O460" s="122"/>
      <c r="P460" s="122"/>
      <c r="Q460" s="122"/>
      <c r="S460" s="122"/>
      <c r="T460" s="122"/>
      <c r="U460" s="122"/>
    </row>
    <row r="461" spans="9:21" ht="12.75">
      <c r="I461" s="122"/>
      <c r="K461" s="122"/>
      <c r="M461" s="122"/>
      <c r="N461" s="122"/>
      <c r="O461" s="122"/>
      <c r="P461" s="122"/>
      <c r="Q461" s="122"/>
      <c r="S461" s="122"/>
      <c r="T461" s="122"/>
      <c r="U461" s="122"/>
    </row>
    <row r="462" spans="9:21" ht="12.75">
      <c r="I462" s="122"/>
      <c r="K462" s="122"/>
      <c r="M462" s="122"/>
      <c r="N462" s="122"/>
      <c r="O462" s="122"/>
      <c r="P462" s="122"/>
      <c r="Q462" s="122"/>
      <c r="S462" s="122"/>
      <c r="T462" s="122"/>
      <c r="U462" s="122"/>
    </row>
    <row r="463" spans="9:21" ht="12.75">
      <c r="I463" s="122"/>
      <c r="K463" s="122"/>
      <c r="M463" s="122"/>
      <c r="N463" s="122"/>
      <c r="O463" s="122"/>
      <c r="P463" s="122"/>
      <c r="Q463" s="122"/>
      <c r="S463" s="122"/>
      <c r="T463" s="122"/>
      <c r="U463" s="122"/>
    </row>
    <row r="464" spans="9:21" ht="12.75">
      <c r="I464" s="122"/>
      <c r="K464" s="122"/>
      <c r="M464" s="122"/>
      <c r="N464" s="122"/>
      <c r="O464" s="122"/>
      <c r="P464" s="122"/>
      <c r="Q464" s="122"/>
      <c r="S464" s="122"/>
      <c r="T464" s="122"/>
      <c r="U464" s="122"/>
    </row>
    <row r="465" spans="9:21" ht="12.75">
      <c r="I465" s="122"/>
      <c r="K465" s="122"/>
      <c r="M465" s="122"/>
      <c r="N465" s="122"/>
      <c r="O465" s="122"/>
      <c r="P465" s="122"/>
      <c r="Q465" s="122"/>
      <c r="S465" s="122"/>
      <c r="T465" s="122"/>
      <c r="U465" s="122"/>
    </row>
    <row r="466" spans="9:21" ht="12.75">
      <c r="I466" s="122"/>
      <c r="K466" s="122"/>
      <c r="M466" s="122"/>
      <c r="N466" s="122"/>
      <c r="O466" s="122"/>
      <c r="P466" s="122"/>
      <c r="Q466" s="122"/>
      <c r="S466" s="122"/>
      <c r="T466" s="122"/>
      <c r="U466" s="122"/>
    </row>
    <row r="467" spans="9:21" ht="12.75">
      <c r="I467" s="122"/>
      <c r="K467" s="122"/>
      <c r="M467" s="122"/>
      <c r="N467" s="122"/>
      <c r="O467" s="122"/>
      <c r="P467" s="122"/>
      <c r="Q467" s="122"/>
      <c r="S467" s="122"/>
      <c r="T467" s="122"/>
      <c r="U467" s="122"/>
    </row>
    <row r="468" spans="9:21" ht="12.75">
      <c r="I468" s="122"/>
      <c r="K468" s="122"/>
      <c r="M468" s="122"/>
      <c r="N468" s="122"/>
      <c r="O468" s="122"/>
      <c r="P468" s="122"/>
      <c r="Q468" s="122"/>
      <c r="S468" s="122"/>
      <c r="T468" s="122"/>
      <c r="U468" s="122"/>
    </row>
    <row r="469" spans="9:21" ht="12.75">
      <c r="I469" s="122"/>
      <c r="K469" s="122"/>
      <c r="M469" s="122"/>
      <c r="N469" s="122"/>
      <c r="O469" s="122"/>
      <c r="P469" s="122"/>
      <c r="Q469" s="122"/>
      <c r="S469" s="122"/>
      <c r="T469" s="122"/>
      <c r="U469" s="122"/>
    </row>
    <row r="470" spans="9:21" ht="12.75">
      <c r="I470" s="122"/>
      <c r="K470" s="122"/>
      <c r="M470" s="122"/>
      <c r="N470" s="122"/>
      <c r="O470" s="122"/>
      <c r="P470" s="122"/>
      <c r="Q470" s="122"/>
      <c r="S470" s="122"/>
      <c r="T470" s="122"/>
      <c r="U470" s="122"/>
    </row>
    <row r="471" spans="9:21" ht="12.75">
      <c r="I471" s="122"/>
      <c r="K471" s="122"/>
      <c r="M471" s="122"/>
      <c r="N471" s="122"/>
      <c r="O471" s="122"/>
      <c r="P471" s="122"/>
      <c r="Q471" s="122"/>
      <c r="S471" s="122"/>
      <c r="T471" s="122"/>
      <c r="U471" s="122"/>
    </row>
    <row r="472" spans="9:21" ht="12.75">
      <c r="I472" s="122"/>
      <c r="K472" s="122"/>
      <c r="M472" s="122"/>
      <c r="N472" s="122"/>
      <c r="O472" s="122"/>
      <c r="P472" s="122"/>
      <c r="Q472" s="122"/>
      <c r="S472" s="122"/>
      <c r="T472" s="122"/>
      <c r="U472" s="122"/>
    </row>
    <row r="473" spans="9:21" ht="12.75">
      <c r="I473" s="122"/>
      <c r="K473" s="122"/>
      <c r="M473" s="122"/>
      <c r="N473" s="122"/>
      <c r="O473" s="122"/>
      <c r="P473" s="122"/>
      <c r="Q473" s="122"/>
      <c r="S473" s="122"/>
      <c r="T473" s="122"/>
      <c r="U473" s="122"/>
    </row>
    <row r="474" spans="9:21" ht="12.75">
      <c r="I474" s="122"/>
      <c r="K474" s="122"/>
      <c r="M474" s="122"/>
      <c r="N474" s="122"/>
      <c r="O474" s="122"/>
      <c r="P474" s="122"/>
      <c r="Q474" s="122"/>
      <c r="S474" s="122"/>
      <c r="T474" s="122"/>
      <c r="U474" s="122"/>
    </row>
    <row r="475" spans="9:21" ht="12.75">
      <c r="I475" s="122"/>
      <c r="K475" s="122"/>
      <c r="M475" s="122"/>
      <c r="N475" s="122"/>
      <c r="O475" s="122"/>
      <c r="P475" s="122"/>
      <c r="Q475" s="122"/>
      <c r="S475" s="122"/>
      <c r="T475" s="122"/>
      <c r="U475" s="122"/>
    </row>
    <row r="476" spans="9:21" ht="12.75">
      <c r="I476" s="122"/>
      <c r="K476" s="122"/>
      <c r="M476" s="122"/>
      <c r="N476" s="122"/>
      <c r="O476" s="122"/>
      <c r="P476" s="122"/>
      <c r="Q476" s="122"/>
      <c r="S476" s="122"/>
      <c r="T476" s="122"/>
      <c r="U476" s="122"/>
    </row>
    <row r="477" spans="9:21" ht="12.75">
      <c r="I477" s="122"/>
      <c r="K477" s="122"/>
      <c r="M477" s="122"/>
      <c r="N477" s="122"/>
      <c r="O477" s="122"/>
      <c r="P477" s="122"/>
      <c r="Q477" s="122"/>
      <c r="S477" s="122"/>
      <c r="T477" s="122"/>
      <c r="U477" s="122"/>
    </row>
    <row r="478" spans="9:21" ht="12.75">
      <c r="I478" s="122"/>
      <c r="K478" s="122"/>
      <c r="M478" s="122"/>
      <c r="N478" s="122"/>
      <c r="O478" s="122"/>
      <c r="P478" s="122"/>
      <c r="Q478" s="122"/>
      <c r="S478" s="122"/>
      <c r="T478" s="122"/>
      <c r="U478" s="122"/>
    </row>
    <row r="479" spans="9:21" ht="12.75">
      <c r="I479" s="122"/>
      <c r="K479" s="122"/>
      <c r="M479" s="122"/>
      <c r="N479" s="122"/>
      <c r="O479" s="122"/>
      <c r="P479" s="122"/>
      <c r="Q479" s="122"/>
      <c r="S479" s="122"/>
      <c r="T479" s="122"/>
      <c r="U479" s="122"/>
    </row>
    <row r="480" spans="9:21" ht="12.75">
      <c r="I480" s="122"/>
      <c r="K480" s="122"/>
      <c r="M480" s="122"/>
      <c r="N480" s="122"/>
      <c r="O480" s="122"/>
      <c r="P480" s="122"/>
      <c r="Q480" s="122"/>
      <c r="S480" s="122"/>
      <c r="T480" s="122"/>
      <c r="U480" s="122"/>
    </row>
    <row r="481" spans="9:21" ht="12.75">
      <c r="I481" s="122"/>
      <c r="K481" s="122"/>
      <c r="M481" s="122"/>
      <c r="N481" s="122"/>
      <c r="O481" s="122"/>
      <c r="P481" s="122"/>
      <c r="Q481" s="122"/>
      <c r="S481" s="122"/>
      <c r="T481" s="122"/>
      <c r="U481" s="122"/>
    </row>
    <row r="482" spans="9:21" ht="12.75">
      <c r="I482" s="122"/>
      <c r="K482" s="122"/>
      <c r="M482" s="122"/>
      <c r="N482" s="122"/>
      <c r="O482" s="122"/>
      <c r="P482" s="122"/>
      <c r="Q482" s="122"/>
      <c r="S482" s="122"/>
      <c r="T482" s="122"/>
      <c r="U482" s="122"/>
    </row>
    <row r="483" spans="9:21" ht="12.75">
      <c r="I483" s="122"/>
      <c r="K483" s="122"/>
      <c r="M483" s="122"/>
      <c r="N483" s="122"/>
      <c r="O483" s="122"/>
      <c r="P483" s="122"/>
      <c r="Q483" s="122"/>
      <c r="S483" s="122"/>
      <c r="T483" s="122"/>
      <c r="U483" s="122"/>
    </row>
    <row r="484" spans="9:21" ht="12.75">
      <c r="I484" s="122"/>
      <c r="K484" s="122"/>
      <c r="M484" s="122"/>
      <c r="N484" s="122"/>
      <c r="O484" s="122"/>
      <c r="P484" s="122"/>
      <c r="Q484" s="122"/>
      <c r="S484" s="122"/>
      <c r="T484" s="122"/>
      <c r="U484" s="122"/>
    </row>
    <row r="485" spans="9:21" ht="12.75">
      <c r="I485" s="122"/>
      <c r="K485" s="122"/>
      <c r="M485" s="122"/>
      <c r="N485" s="122"/>
      <c r="O485" s="122"/>
      <c r="P485" s="122"/>
      <c r="Q485" s="122"/>
      <c r="S485" s="122"/>
      <c r="T485" s="122"/>
      <c r="U485" s="122"/>
    </row>
    <row r="486" spans="9:21" ht="12.75">
      <c r="I486" s="122"/>
      <c r="K486" s="122"/>
      <c r="M486" s="122"/>
      <c r="N486" s="122"/>
      <c r="O486" s="122"/>
      <c r="P486" s="122"/>
      <c r="Q486" s="122"/>
      <c r="S486" s="122"/>
      <c r="T486" s="122"/>
      <c r="U486" s="122"/>
    </row>
    <row r="487" spans="9:21" ht="12.75">
      <c r="I487" s="122"/>
      <c r="K487" s="122"/>
      <c r="M487" s="122"/>
      <c r="N487" s="122"/>
      <c r="O487" s="122"/>
      <c r="P487" s="122"/>
      <c r="Q487" s="122"/>
      <c r="S487" s="122"/>
      <c r="T487" s="122"/>
      <c r="U487" s="122"/>
    </row>
    <row r="488" spans="9:21" ht="12.75">
      <c r="I488" s="122"/>
      <c r="K488" s="122"/>
      <c r="M488" s="122"/>
      <c r="N488" s="122"/>
      <c r="O488" s="122"/>
      <c r="P488" s="122"/>
      <c r="Q488" s="122"/>
      <c r="S488" s="122"/>
      <c r="T488" s="122"/>
      <c r="U488" s="122"/>
    </row>
    <row r="489" spans="9:21" ht="12.75">
      <c r="I489" s="122"/>
      <c r="K489" s="122"/>
      <c r="M489" s="122"/>
      <c r="N489" s="122"/>
      <c r="O489" s="122"/>
      <c r="P489" s="122"/>
      <c r="Q489" s="122"/>
      <c r="S489" s="122"/>
      <c r="T489" s="122"/>
      <c r="U489" s="122"/>
    </row>
    <row r="490" spans="9:21" ht="12.75">
      <c r="I490" s="122"/>
      <c r="K490" s="122"/>
      <c r="M490" s="122"/>
      <c r="N490" s="122"/>
      <c r="O490" s="122"/>
      <c r="P490" s="122"/>
      <c r="Q490" s="122"/>
      <c r="S490" s="122"/>
      <c r="T490" s="122"/>
      <c r="U490" s="122"/>
    </row>
    <row r="491" spans="9:21" ht="12.75">
      <c r="I491" s="122"/>
      <c r="K491" s="122"/>
      <c r="M491" s="122"/>
      <c r="N491" s="122"/>
      <c r="O491" s="122"/>
      <c r="P491" s="122"/>
      <c r="Q491" s="122"/>
      <c r="S491" s="122"/>
      <c r="T491" s="122"/>
      <c r="U491" s="122"/>
    </row>
    <row r="492" spans="9:21" ht="12.75">
      <c r="I492" s="122"/>
      <c r="K492" s="122"/>
      <c r="M492" s="122"/>
      <c r="N492" s="122"/>
      <c r="O492" s="122"/>
      <c r="P492" s="122"/>
      <c r="Q492" s="122"/>
      <c r="S492" s="122"/>
      <c r="T492" s="122"/>
      <c r="U492" s="122"/>
    </row>
    <row r="493" spans="9:21" ht="12.75">
      <c r="I493" s="122"/>
      <c r="K493" s="122"/>
      <c r="M493" s="122"/>
      <c r="N493" s="122"/>
      <c r="O493" s="122"/>
      <c r="P493" s="122"/>
      <c r="Q493" s="122"/>
      <c r="S493" s="122"/>
      <c r="T493" s="122"/>
      <c r="U493" s="122"/>
    </row>
    <row r="494" spans="9:21" ht="12.75">
      <c r="I494" s="122"/>
      <c r="K494" s="122"/>
      <c r="M494" s="122"/>
      <c r="N494" s="122"/>
      <c r="O494" s="122"/>
      <c r="P494" s="122"/>
      <c r="Q494" s="122"/>
      <c r="S494" s="122"/>
      <c r="T494" s="122"/>
      <c r="U494" s="122"/>
    </row>
    <row r="495" spans="9:21" ht="12.75">
      <c r="I495" s="122"/>
      <c r="K495" s="122"/>
      <c r="M495" s="122"/>
      <c r="N495" s="122"/>
      <c r="O495" s="122"/>
      <c r="P495" s="122"/>
      <c r="Q495" s="122"/>
      <c r="S495" s="122"/>
      <c r="T495" s="122"/>
      <c r="U495" s="122"/>
    </row>
    <row r="496" spans="9:21" ht="12.75">
      <c r="I496" s="122"/>
      <c r="K496" s="122"/>
      <c r="M496" s="122"/>
      <c r="N496" s="122"/>
      <c r="O496" s="122"/>
      <c r="P496" s="122"/>
      <c r="Q496" s="122"/>
      <c r="S496" s="122"/>
      <c r="T496" s="122"/>
      <c r="U496" s="122"/>
    </row>
    <row r="497" spans="9:21" ht="12.75">
      <c r="I497" s="122"/>
      <c r="K497" s="122"/>
      <c r="M497" s="122"/>
      <c r="N497" s="122"/>
      <c r="O497" s="122"/>
      <c r="P497" s="122"/>
      <c r="Q497" s="122"/>
      <c r="S497" s="122"/>
      <c r="T497" s="122"/>
      <c r="U497" s="122"/>
    </row>
    <row r="498" spans="9:21" ht="12.75">
      <c r="I498" s="122"/>
      <c r="K498" s="122"/>
      <c r="M498" s="122"/>
      <c r="N498" s="122"/>
      <c r="O498" s="122"/>
      <c r="P498" s="122"/>
      <c r="Q498" s="122"/>
      <c r="S498" s="122"/>
      <c r="T498" s="122"/>
      <c r="U498" s="122"/>
    </row>
    <row r="499" spans="9:21" ht="12.75">
      <c r="I499" s="122"/>
      <c r="K499" s="122"/>
      <c r="M499" s="122"/>
      <c r="N499" s="122"/>
      <c r="O499" s="122"/>
      <c r="P499" s="122"/>
      <c r="Q499" s="122"/>
      <c r="S499" s="122"/>
      <c r="T499" s="122"/>
      <c r="U499" s="122"/>
    </row>
    <row r="500" spans="9:21" ht="12.75">
      <c r="I500" s="122"/>
      <c r="K500" s="122"/>
      <c r="M500" s="122"/>
      <c r="N500" s="122"/>
      <c r="O500" s="122"/>
      <c r="P500" s="122"/>
      <c r="Q500" s="122"/>
      <c r="S500" s="122"/>
      <c r="T500" s="122"/>
      <c r="U500" s="122"/>
    </row>
    <row r="501" spans="9:21" ht="12.75">
      <c r="I501" s="122"/>
      <c r="K501" s="122"/>
      <c r="M501" s="122"/>
      <c r="N501" s="122"/>
      <c r="O501" s="122"/>
      <c r="P501" s="122"/>
      <c r="Q501" s="122"/>
      <c r="S501" s="122"/>
      <c r="T501" s="122"/>
      <c r="U501" s="122"/>
    </row>
    <row r="502" spans="9:21" ht="12.75">
      <c r="I502" s="122"/>
      <c r="K502" s="122"/>
      <c r="M502" s="122"/>
      <c r="N502" s="122"/>
      <c r="O502" s="122"/>
      <c r="P502" s="122"/>
      <c r="Q502" s="122"/>
      <c r="S502" s="122"/>
      <c r="T502" s="122"/>
      <c r="U502" s="122"/>
    </row>
    <row r="503" spans="9:21" ht="12.75">
      <c r="I503" s="122"/>
      <c r="K503" s="122"/>
      <c r="M503" s="122"/>
      <c r="N503" s="122"/>
      <c r="O503" s="122"/>
      <c r="P503" s="122"/>
      <c r="Q503" s="122"/>
      <c r="S503" s="122"/>
      <c r="T503" s="122"/>
      <c r="U503" s="122"/>
    </row>
    <row r="504" spans="9:21" ht="12.75">
      <c r="I504" s="122"/>
      <c r="K504" s="122"/>
      <c r="M504" s="122"/>
      <c r="N504" s="122"/>
      <c r="O504" s="122"/>
      <c r="P504" s="122"/>
      <c r="Q504" s="122"/>
      <c r="S504" s="122"/>
      <c r="T504" s="122"/>
      <c r="U504" s="122"/>
    </row>
    <row r="505" spans="9:21" ht="12.75">
      <c r="I505" s="122"/>
      <c r="K505" s="122"/>
      <c r="M505" s="122"/>
      <c r="N505" s="122"/>
      <c r="O505" s="122"/>
      <c r="P505" s="122"/>
      <c r="Q505" s="122"/>
      <c r="S505" s="122"/>
      <c r="T505" s="122"/>
      <c r="U505" s="122"/>
    </row>
    <row r="506" spans="9:21" ht="12.75">
      <c r="I506" s="122"/>
      <c r="K506" s="122"/>
      <c r="M506" s="122"/>
      <c r="N506" s="122"/>
      <c r="O506" s="122"/>
      <c r="P506" s="122"/>
      <c r="Q506" s="122"/>
      <c r="S506" s="122"/>
      <c r="T506" s="122"/>
      <c r="U506" s="122"/>
    </row>
    <row r="507" spans="9:21" ht="12.75">
      <c r="I507" s="122"/>
      <c r="K507" s="122"/>
      <c r="M507" s="122"/>
      <c r="N507" s="122"/>
      <c r="O507" s="122"/>
      <c r="P507" s="122"/>
      <c r="Q507" s="122"/>
      <c r="S507" s="122"/>
      <c r="T507" s="122"/>
      <c r="U507" s="122"/>
    </row>
    <row r="508" spans="9:21" ht="12.75">
      <c r="I508" s="122"/>
      <c r="K508" s="122"/>
      <c r="M508" s="122"/>
      <c r="N508" s="122"/>
      <c r="O508" s="122"/>
      <c r="P508" s="122"/>
      <c r="Q508" s="122"/>
      <c r="S508" s="122"/>
      <c r="T508" s="122"/>
      <c r="U508" s="122"/>
    </row>
    <row r="509" spans="9:21" ht="12.75">
      <c r="I509" s="122"/>
      <c r="K509" s="122"/>
      <c r="M509" s="122"/>
      <c r="N509" s="122"/>
      <c r="O509" s="122"/>
      <c r="P509" s="122"/>
      <c r="Q509" s="122"/>
      <c r="S509" s="122"/>
      <c r="T509" s="122"/>
      <c r="U509" s="122"/>
    </row>
    <row r="510" spans="9:21" ht="12.75">
      <c r="I510" s="122"/>
      <c r="K510" s="122"/>
      <c r="M510" s="122"/>
      <c r="N510" s="122"/>
      <c r="O510" s="122"/>
      <c r="P510" s="122"/>
      <c r="Q510" s="122"/>
      <c r="S510" s="122"/>
      <c r="T510" s="122"/>
      <c r="U510" s="122"/>
    </row>
    <row r="511" spans="9:21" ht="12.75">
      <c r="I511" s="122"/>
      <c r="K511" s="122"/>
      <c r="M511" s="122"/>
      <c r="N511" s="122"/>
      <c r="O511" s="122"/>
      <c r="P511" s="122"/>
      <c r="Q511" s="122"/>
      <c r="S511" s="122"/>
      <c r="T511" s="122"/>
      <c r="U511" s="122"/>
    </row>
    <row r="512" spans="9:21" ht="12.75">
      <c r="I512" s="122"/>
      <c r="K512" s="122"/>
      <c r="M512" s="122"/>
      <c r="N512" s="122"/>
      <c r="O512" s="122"/>
      <c r="P512" s="122"/>
      <c r="Q512" s="122"/>
      <c r="S512" s="122"/>
      <c r="T512" s="122"/>
      <c r="U512" s="122"/>
    </row>
    <row r="513" spans="9:21" ht="12.75">
      <c r="I513" s="122"/>
      <c r="K513" s="122"/>
      <c r="M513" s="122"/>
      <c r="N513" s="122"/>
      <c r="O513" s="122"/>
      <c r="P513" s="122"/>
      <c r="Q513" s="122"/>
      <c r="S513" s="122"/>
      <c r="T513" s="122"/>
      <c r="U513" s="122"/>
    </row>
    <row r="514" spans="9:21" ht="12.75">
      <c r="I514" s="122"/>
      <c r="K514" s="122"/>
      <c r="M514" s="122"/>
      <c r="N514" s="122"/>
      <c r="O514" s="122"/>
      <c r="P514" s="122"/>
      <c r="Q514" s="122"/>
      <c r="S514" s="122"/>
      <c r="T514" s="122"/>
      <c r="U514" s="122"/>
    </row>
    <row r="515" spans="9:21" ht="12.75">
      <c r="I515" s="122"/>
      <c r="K515" s="122"/>
      <c r="M515" s="122"/>
      <c r="N515" s="122"/>
      <c r="O515" s="122"/>
      <c r="P515" s="122"/>
      <c r="Q515" s="122"/>
      <c r="S515" s="122"/>
      <c r="T515" s="122"/>
      <c r="U515" s="122"/>
    </row>
    <row r="516" spans="9:21" ht="12.75">
      <c r="I516" s="122"/>
      <c r="K516" s="122"/>
      <c r="M516" s="122"/>
      <c r="N516" s="122"/>
      <c r="O516" s="122"/>
      <c r="P516" s="122"/>
      <c r="Q516" s="122"/>
      <c r="S516" s="122"/>
      <c r="T516" s="122"/>
      <c r="U516" s="122"/>
    </row>
    <row r="517" spans="9:21" ht="12.75">
      <c r="I517" s="122"/>
      <c r="K517" s="122"/>
      <c r="M517" s="122"/>
      <c r="N517" s="122"/>
      <c r="O517" s="122"/>
      <c r="P517" s="122"/>
      <c r="Q517" s="122"/>
      <c r="S517" s="122"/>
      <c r="T517" s="122"/>
      <c r="U517" s="122"/>
    </row>
    <row r="518" spans="9:21" ht="12.75">
      <c r="I518" s="122"/>
      <c r="K518" s="122"/>
      <c r="M518" s="122"/>
      <c r="N518" s="122"/>
      <c r="O518" s="122"/>
      <c r="P518" s="122"/>
      <c r="Q518" s="122"/>
      <c r="S518" s="122"/>
      <c r="T518" s="122"/>
      <c r="U518" s="122"/>
    </row>
    <row r="519" spans="9:21" ht="12.75">
      <c r="I519" s="122"/>
      <c r="K519" s="122"/>
      <c r="M519" s="122"/>
      <c r="N519" s="122"/>
      <c r="O519" s="122"/>
      <c r="P519" s="122"/>
      <c r="Q519" s="122"/>
      <c r="S519" s="122"/>
      <c r="T519" s="122"/>
      <c r="U519" s="122"/>
    </row>
    <row r="520" spans="9:21" ht="12.75">
      <c r="I520" s="122"/>
      <c r="K520" s="122"/>
      <c r="M520" s="122"/>
      <c r="N520" s="122"/>
      <c r="O520" s="122"/>
      <c r="P520" s="122"/>
      <c r="Q520" s="122"/>
      <c r="S520" s="122"/>
      <c r="T520" s="122"/>
      <c r="U520" s="122"/>
    </row>
    <row r="521" spans="9:21" ht="12.75">
      <c r="I521" s="122"/>
      <c r="K521" s="122"/>
      <c r="M521" s="122"/>
      <c r="N521" s="122"/>
      <c r="O521" s="122"/>
      <c r="P521" s="122"/>
      <c r="Q521" s="122"/>
      <c r="S521" s="122"/>
      <c r="T521" s="122"/>
      <c r="U521" s="122"/>
    </row>
    <row r="522" spans="9:21" ht="12.75">
      <c r="I522" s="122"/>
      <c r="K522" s="122"/>
      <c r="M522" s="122"/>
      <c r="N522" s="122"/>
      <c r="O522" s="122"/>
      <c r="P522" s="122"/>
      <c r="Q522" s="122"/>
      <c r="S522" s="122"/>
      <c r="T522" s="122"/>
      <c r="U522" s="122"/>
    </row>
    <row r="523" spans="9:21" ht="12.75">
      <c r="I523" s="122"/>
      <c r="K523" s="122"/>
      <c r="M523" s="122"/>
      <c r="N523" s="122"/>
      <c r="O523" s="122"/>
      <c r="P523" s="122"/>
      <c r="Q523" s="122"/>
      <c r="S523" s="122"/>
      <c r="T523" s="122"/>
      <c r="U523" s="122"/>
    </row>
    <row r="524" spans="9:21" ht="12.75">
      <c r="I524" s="122"/>
      <c r="K524" s="122"/>
      <c r="M524" s="122"/>
      <c r="N524" s="122"/>
      <c r="O524" s="122"/>
      <c r="P524" s="122"/>
      <c r="Q524" s="122"/>
      <c r="S524" s="122"/>
      <c r="T524" s="122"/>
      <c r="U524" s="122"/>
    </row>
    <row r="525" spans="9:21" ht="12.75">
      <c r="I525" s="122"/>
      <c r="K525" s="122"/>
      <c r="M525" s="122"/>
      <c r="N525" s="122"/>
      <c r="O525" s="122"/>
      <c r="P525" s="122"/>
      <c r="Q525" s="122"/>
      <c r="S525" s="122"/>
      <c r="T525" s="122"/>
      <c r="U525" s="122"/>
    </row>
    <row r="526" spans="9:21" ht="12.75">
      <c r="I526" s="122"/>
      <c r="K526" s="122"/>
      <c r="M526" s="122"/>
      <c r="N526" s="122"/>
      <c r="O526" s="122"/>
      <c r="P526" s="122"/>
      <c r="Q526" s="122"/>
      <c r="S526" s="122"/>
      <c r="T526" s="122"/>
      <c r="U526" s="122"/>
    </row>
    <row r="527" spans="9:21" ht="12.75">
      <c r="I527" s="122"/>
      <c r="K527" s="122"/>
      <c r="M527" s="122"/>
      <c r="N527" s="122"/>
      <c r="O527" s="122"/>
      <c r="P527" s="122"/>
      <c r="Q527" s="122"/>
      <c r="S527" s="122"/>
      <c r="T527" s="122"/>
      <c r="U527" s="122"/>
    </row>
    <row r="528" spans="9:21" ht="12.75">
      <c r="I528" s="122"/>
      <c r="K528" s="122"/>
      <c r="M528" s="122"/>
      <c r="N528" s="122"/>
      <c r="O528" s="122"/>
      <c r="P528" s="122"/>
      <c r="Q528" s="122"/>
      <c r="S528" s="122"/>
      <c r="T528" s="122"/>
      <c r="U528" s="122"/>
    </row>
    <row r="529" spans="9:21" ht="12.75">
      <c r="I529" s="122"/>
      <c r="K529" s="122"/>
      <c r="M529" s="122"/>
      <c r="N529" s="122"/>
      <c r="O529" s="122"/>
      <c r="P529" s="122"/>
      <c r="Q529" s="122"/>
      <c r="S529" s="122"/>
      <c r="T529" s="122"/>
      <c r="U529" s="122"/>
    </row>
    <row r="530" spans="9:21" ht="12.75">
      <c r="I530" s="122"/>
      <c r="K530" s="122"/>
      <c r="M530" s="122"/>
      <c r="N530" s="122"/>
      <c r="O530" s="122"/>
      <c r="P530" s="122"/>
      <c r="Q530" s="122"/>
      <c r="S530" s="122"/>
      <c r="T530" s="122"/>
      <c r="U530" s="122"/>
    </row>
    <row r="531" spans="9:21" ht="12.75">
      <c r="I531" s="122"/>
      <c r="K531" s="122"/>
      <c r="M531" s="122"/>
      <c r="N531" s="122"/>
      <c r="O531" s="122"/>
      <c r="P531" s="122"/>
      <c r="Q531" s="122"/>
      <c r="S531" s="122"/>
      <c r="T531" s="122"/>
      <c r="U531" s="122"/>
    </row>
    <row r="532" spans="9:21" ht="12.75">
      <c r="I532" s="122"/>
      <c r="K532" s="122"/>
      <c r="M532" s="122"/>
      <c r="N532" s="122"/>
      <c r="O532" s="122"/>
      <c r="P532" s="122"/>
      <c r="Q532" s="122"/>
      <c r="S532" s="122"/>
      <c r="T532" s="122"/>
      <c r="U532" s="122"/>
    </row>
    <row r="533" spans="9:21" ht="12.75">
      <c r="I533" s="122"/>
      <c r="K533" s="122"/>
      <c r="M533" s="122"/>
      <c r="N533" s="122"/>
      <c r="O533" s="122"/>
      <c r="P533" s="122"/>
      <c r="Q533" s="122"/>
      <c r="S533" s="122"/>
      <c r="T533" s="122"/>
      <c r="U533" s="122"/>
    </row>
    <row r="534" spans="9:21" ht="12.75">
      <c r="I534" s="122"/>
      <c r="K534" s="122"/>
      <c r="M534" s="122"/>
      <c r="N534" s="122"/>
      <c r="O534" s="122"/>
      <c r="P534" s="122"/>
      <c r="Q534" s="122"/>
      <c r="S534" s="122"/>
      <c r="T534" s="122"/>
      <c r="U534" s="122"/>
    </row>
    <row r="535" spans="9:21" ht="12.75">
      <c r="I535" s="122"/>
      <c r="K535" s="122"/>
      <c r="M535" s="122"/>
      <c r="N535" s="122"/>
      <c r="O535" s="122"/>
      <c r="P535" s="122"/>
      <c r="Q535" s="122"/>
      <c r="S535" s="122"/>
      <c r="T535" s="122"/>
      <c r="U535" s="122"/>
    </row>
    <row r="536" spans="9:21" ht="12.75">
      <c r="I536" s="122"/>
      <c r="K536" s="122"/>
      <c r="M536" s="122"/>
      <c r="N536" s="122"/>
      <c r="O536" s="122"/>
      <c r="P536" s="122"/>
      <c r="Q536" s="122"/>
      <c r="S536" s="122"/>
      <c r="T536" s="122"/>
      <c r="U536" s="122"/>
    </row>
    <row r="537" spans="9:21" ht="12.75">
      <c r="I537" s="122"/>
      <c r="K537" s="122"/>
      <c r="M537" s="122"/>
      <c r="N537" s="122"/>
      <c r="O537" s="122"/>
      <c r="P537" s="122"/>
      <c r="Q537" s="122"/>
      <c r="S537" s="122"/>
      <c r="T537" s="122"/>
      <c r="U537" s="122"/>
    </row>
    <row r="538" spans="9:21" ht="12.75">
      <c r="I538" s="122"/>
      <c r="K538" s="122"/>
      <c r="M538" s="122"/>
      <c r="N538" s="122"/>
      <c r="O538" s="122"/>
      <c r="P538" s="122"/>
      <c r="Q538" s="122"/>
      <c r="S538" s="122"/>
      <c r="T538" s="122"/>
      <c r="U538" s="122"/>
    </row>
    <row r="539" spans="9:21" ht="12.75">
      <c r="I539" s="122"/>
      <c r="K539" s="122"/>
      <c r="M539" s="122"/>
      <c r="N539" s="122"/>
      <c r="O539" s="122"/>
      <c r="P539" s="122"/>
      <c r="Q539" s="122"/>
      <c r="S539" s="122"/>
      <c r="T539" s="122"/>
      <c r="U539" s="122"/>
    </row>
    <row r="540" spans="9:21" ht="12.75">
      <c r="I540" s="122"/>
      <c r="K540" s="122"/>
      <c r="M540" s="122"/>
      <c r="N540" s="122"/>
      <c r="O540" s="122"/>
      <c r="P540" s="122"/>
      <c r="Q540" s="122"/>
      <c r="S540" s="122"/>
      <c r="T540" s="122"/>
      <c r="U540" s="122"/>
    </row>
    <row r="541" spans="9:21" ht="12.75">
      <c r="I541" s="122"/>
      <c r="K541" s="122"/>
      <c r="M541" s="122"/>
      <c r="N541" s="122"/>
      <c r="O541" s="122"/>
      <c r="P541" s="122"/>
      <c r="Q541" s="122"/>
      <c r="S541" s="122"/>
      <c r="T541" s="122"/>
      <c r="U541" s="122"/>
    </row>
    <row r="542" spans="9:21" ht="12.75">
      <c r="I542" s="122"/>
      <c r="K542" s="122"/>
      <c r="M542" s="122"/>
      <c r="N542" s="122"/>
      <c r="O542" s="122"/>
      <c r="P542" s="122"/>
      <c r="Q542" s="122"/>
      <c r="S542" s="122"/>
      <c r="T542" s="122"/>
      <c r="U542" s="122"/>
    </row>
    <row r="543" spans="9:21" ht="12.75">
      <c r="I543" s="122"/>
      <c r="K543" s="122"/>
      <c r="M543" s="122"/>
      <c r="N543" s="122"/>
      <c r="O543" s="122"/>
      <c r="P543" s="122"/>
      <c r="Q543" s="122"/>
      <c r="S543" s="122"/>
      <c r="T543" s="122"/>
      <c r="U543" s="122"/>
    </row>
    <row r="544" spans="9:21" ht="12.75">
      <c r="I544" s="122"/>
      <c r="K544" s="122"/>
      <c r="M544" s="122"/>
      <c r="N544" s="122"/>
      <c r="O544" s="122"/>
      <c r="P544" s="122"/>
      <c r="Q544" s="122"/>
      <c r="S544" s="122"/>
      <c r="T544" s="122"/>
      <c r="U544" s="122"/>
    </row>
    <row r="545" spans="9:21" ht="12.75">
      <c r="I545" s="122"/>
      <c r="K545" s="122"/>
      <c r="M545" s="122"/>
      <c r="N545" s="122"/>
      <c r="O545" s="122"/>
      <c r="P545" s="122"/>
      <c r="Q545" s="122"/>
      <c r="S545" s="122"/>
      <c r="T545" s="122"/>
      <c r="U545" s="122"/>
    </row>
    <row r="546" spans="9:21" ht="12.75">
      <c r="I546" s="122"/>
      <c r="K546" s="122"/>
      <c r="M546" s="122"/>
      <c r="N546" s="122"/>
      <c r="O546" s="122"/>
      <c r="P546" s="122"/>
      <c r="Q546" s="122"/>
      <c r="S546" s="122"/>
      <c r="T546" s="122"/>
      <c r="U546" s="122"/>
    </row>
    <row r="547" spans="9:21" ht="12.75">
      <c r="I547" s="122"/>
      <c r="K547" s="122"/>
      <c r="M547" s="122"/>
      <c r="N547" s="122"/>
      <c r="O547" s="122"/>
      <c r="P547" s="122"/>
      <c r="Q547" s="122"/>
      <c r="S547" s="122"/>
      <c r="T547" s="122"/>
      <c r="U547" s="122"/>
    </row>
    <row r="548" spans="9:21" ht="12.75">
      <c r="I548" s="122"/>
      <c r="K548" s="122"/>
      <c r="M548" s="122"/>
      <c r="N548" s="122"/>
      <c r="O548" s="122"/>
      <c r="P548" s="122"/>
      <c r="Q548" s="122"/>
      <c r="S548" s="122"/>
      <c r="T548" s="122"/>
      <c r="U548" s="122"/>
    </row>
    <row r="549" spans="9:21" ht="12.75">
      <c r="I549" s="122"/>
      <c r="K549" s="122"/>
      <c r="M549" s="122"/>
      <c r="N549" s="122"/>
      <c r="O549" s="122"/>
      <c r="P549" s="122"/>
      <c r="Q549" s="122"/>
      <c r="S549" s="122"/>
      <c r="T549" s="122"/>
      <c r="U549" s="122"/>
    </row>
    <row r="550" spans="9:21" ht="12.75">
      <c r="I550" s="122"/>
      <c r="K550" s="122"/>
      <c r="M550" s="122"/>
      <c r="N550" s="122"/>
      <c r="O550" s="122"/>
      <c r="P550" s="122"/>
      <c r="Q550" s="122"/>
      <c r="S550" s="122"/>
      <c r="T550" s="122"/>
      <c r="U550" s="122"/>
    </row>
  </sheetData>
  <mergeCells count="4">
    <mergeCell ref="A2:I2"/>
    <mergeCell ref="A3:I3"/>
    <mergeCell ref="A4:I4"/>
    <mergeCell ref="A1:J1"/>
  </mergeCells>
  <printOptions horizontalCentered="1"/>
  <pageMargins left="0.9" right="0.9" top="0.5" bottom="0.5" header="0.5" footer="0.5"/>
  <pageSetup fitToWidth="2" fitToHeight="1" horizontalDpi="600" verticalDpi="600" orientation="portrait" r:id="rId2"/>
  <headerFooter alignWithMargins="0">
    <oddFooter>&amp;C&amp;"Times New Roman,Regular"&amp;11- S&amp;P -</oddFooter>
  </headerFooter>
  <drawing r:id="rId1"/>
</worksheet>
</file>

<file path=xl/worksheets/sheet9.xml><?xml version="1.0" encoding="utf-8"?>
<worksheet xmlns="http://schemas.openxmlformats.org/spreadsheetml/2006/main" xmlns:r="http://schemas.openxmlformats.org/officeDocument/2006/relationships">
  <sheetPr codeName="Sheet7"/>
  <dimension ref="A1:U82"/>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C10" sqref="C10"/>
    </sheetView>
  </sheetViews>
  <sheetFormatPr defaultColWidth="9.140625" defaultRowHeight="12.75"/>
  <cols>
    <col min="1" max="1" width="38.00390625" style="1" customWidth="1"/>
    <col min="2" max="2" width="1.57421875" style="1" customWidth="1"/>
    <col min="3" max="3" width="14.140625" style="1" bestFit="1" customWidth="1"/>
    <col min="4" max="4" width="1.57421875" style="1" customWidth="1"/>
    <col min="5" max="5" width="14.140625" style="1" bestFit="1" customWidth="1"/>
    <col min="6" max="6" width="1.7109375" style="1" customWidth="1"/>
    <col min="7" max="7" width="15.421875" style="1" bestFit="1" customWidth="1"/>
    <col min="8" max="8" width="1.57421875" style="1" customWidth="1"/>
    <col min="9" max="9" width="14.140625" style="1" bestFit="1" customWidth="1"/>
    <col min="10" max="10" width="1.7109375" style="1" customWidth="1"/>
    <col min="11" max="11" width="14.140625" style="1" customWidth="1"/>
    <col min="12" max="12" width="14.00390625" style="1" customWidth="1"/>
    <col min="13" max="13" width="1.57421875" style="2" customWidth="1"/>
    <col min="14" max="14" width="14.00390625" style="1" customWidth="1"/>
    <col min="15" max="15" width="1.57421875" style="2" customWidth="1"/>
    <col min="16" max="16" width="14.140625" style="1" customWidth="1"/>
    <col min="17" max="17" width="1.57421875" style="2" customWidth="1"/>
    <col min="18" max="18" width="14.00390625" style="1" customWidth="1"/>
    <col min="19" max="19" width="1.57421875" style="2" customWidth="1"/>
    <col min="20" max="20" width="14.00390625" style="1" customWidth="1"/>
    <col min="21" max="21" width="14.00390625" style="0" bestFit="1" customWidth="1"/>
  </cols>
  <sheetData>
    <row r="1" spans="1:20" ht="14.25">
      <c r="A1" s="301" t="str">
        <f>'Net Assets - Both'!A1:I1</f>
        <v>Sample County</v>
      </c>
      <c r="B1" s="301"/>
      <c r="C1" s="301"/>
      <c r="D1" s="301"/>
      <c r="E1" s="301"/>
      <c r="F1" s="301"/>
      <c r="G1" s="301"/>
      <c r="H1" s="301"/>
      <c r="I1" s="301"/>
      <c r="J1" s="301"/>
      <c r="K1" s="301"/>
      <c r="L1"/>
      <c r="N1"/>
      <c r="P1"/>
      <c r="R1"/>
      <c r="T1"/>
    </row>
    <row r="2" spans="1:20" ht="15">
      <c r="A2" s="304" t="s">
        <v>144</v>
      </c>
      <c r="B2" s="304"/>
      <c r="C2" s="304"/>
      <c r="D2" s="304"/>
      <c r="E2" s="304"/>
      <c r="F2" s="304"/>
      <c r="G2" s="304"/>
      <c r="H2" s="304"/>
      <c r="I2" s="304"/>
      <c r="J2" s="304"/>
      <c r="K2" s="304"/>
      <c r="L2"/>
      <c r="N2"/>
      <c r="P2"/>
      <c r="R2"/>
      <c r="T2"/>
    </row>
    <row r="3" spans="1:20" ht="15">
      <c r="A3" s="304" t="s">
        <v>16</v>
      </c>
      <c r="B3" s="304"/>
      <c r="C3" s="304"/>
      <c r="D3" s="304"/>
      <c r="E3" s="304"/>
      <c r="F3" s="304"/>
      <c r="G3" s="304"/>
      <c r="H3" s="304"/>
      <c r="I3" s="304"/>
      <c r="J3" s="304"/>
      <c r="K3" s="304"/>
      <c r="L3"/>
      <c r="N3"/>
      <c r="P3"/>
      <c r="R3"/>
      <c r="T3"/>
    </row>
    <row r="4" spans="1:20" ht="15">
      <c r="A4" s="304" t="s">
        <v>85</v>
      </c>
      <c r="B4" s="304"/>
      <c r="C4" s="304"/>
      <c r="D4" s="304"/>
      <c r="E4" s="304"/>
      <c r="F4" s="304"/>
      <c r="G4" s="304"/>
      <c r="H4" s="304"/>
      <c r="I4" s="304"/>
      <c r="J4" s="304"/>
      <c r="K4" s="304"/>
      <c r="L4"/>
      <c r="N4"/>
      <c r="P4"/>
      <c r="R4"/>
      <c r="T4"/>
    </row>
    <row r="5" spans="1:20" ht="13.5" thickBot="1">
      <c r="A5" s="3"/>
      <c r="B5" s="3"/>
      <c r="C5" s="4"/>
      <c r="D5" s="4"/>
      <c r="E5" s="4"/>
      <c r="F5" s="4"/>
      <c r="G5" s="3"/>
      <c r="H5" s="52"/>
      <c r="I5" s="3"/>
      <c r="J5" s="3"/>
      <c r="K5" s="3"/>
      <c r="L5" s="3"/>
      <c r="M5" s="52"/>
      <c r="N5" s="3"/>
      <c r="O5" s="52"/>
      <c r="P5" s="3"/>
      <c r="Q5" s="52"/>
      <c r="R5" s="3"/>
      <c r="S5" s="52"/>
      <c r="T5" s="3"/>
    </row>
    <row r="6" spans="1:20" s="21" customFormat="1" ht="15.75" thickTop="1">
      <c r="A6" s="17"/>
      <c r="B6" s="17"/>
      <c r="C6" s="17"/>
      <c r="D6" s="17"/>
      <c r="E6" s="17"/>
      <c r="F6" s="17"/>
      <c r="G6" s="17"/>
      <c r="H6" s="20"/>
      <c r="I6" s="17"/>
      <c r="J6" s="17"/>
      <c r="K6" s="17"/>
      <c r="L6" s="17"/>
      <c r="M6" s="17"/>
      <c r="N6" s="17"/>
      <c r="O6" s="17"/>
      <c r="P6" s="17"/>
      <c r="Q6" s="17"/>
      <c r="R6" s="17"/>
      <c r="S6" s="17"/>
      <c r="T6" s="17"/>
    </row>
    <row r="7" spans="1:20" s="21" customFormat="1" ht="15">
      <c r="A7" s="17"/>
      <c r="B7" s="24"/>
      <c r="C7" s="59">
        <v>1996</v>
      </c>
      <c r="D7" s="77"/>
      <c r="E7" s="59">
        <v>1997</v>
      </c>
      <c r="F7" s="77"/>
      <c r="G7" s="132">
        <v>1998</v>
      </c>
      <c r="H7" s="206"/>
      <c r="I7" s="132">
        <v>1999</v>
      </c>
      <c r="J7" s="132"/>
      <c r="K7" s="59">
        <v>2000</v>
      </c>
      <c r="L7" s="59">
        <v>2001</v>
      </c>
      <c r="M7" s="77"/>
      <c r="N7" s="59">
        <v>2002</v>
      </c>
      <c r="O7" s="77"/>
      <c r="P7" s="59">
        <v>2003</v>
      </c>
      <c r="Q7" s="77"/>
      <c r="R7" s="59">
        <v>2004</v>
      </c>
      <c r="S7" s="77"/>
      <c r="T7" s="59">
        <v>2005</v>
      </c>
    </row>
    <row r="8" spans="1:20" s="21" customFormat="1" ht="15">
      <c r="A8" s="22" t="s">
        <v>12</v>
      </c>
      <c r="B8" s="22"/>
      <c r="C8" s="9"/>
      <c r="D8" s="9"/>
      <c r="E8" s="9"/>
      <c r="F8" s="10"/>
      <c r="G8" s="9"/>
      <c r="H8" s="11"/>
      <c r="I8" s="22"/>
      <c r="J8" s="22"/>
      <c r="K8" s="22"/>
      <c r="L8" s="22"/>
      <c r="M8" s="17"/>
      <c r="N8" s="22"/>
      <c r="O8" s="17"/>
      <c r="P8" s="22"/>
      <c r="Q8" s="17"/>
      <c r="R8" s="22"/>
      <c r="S8" s="17"/>
      <c r="T8" s="22"/>
    </row>
    <row r="9" spans="1:20" s="21" customFormat="1" ht="15">
      <c r="A9" s="7" t="s">
        <v>369</v>
      </c>
      <c r="B9" s="7"/>
      <c r="C9" s="6">
        <v>0</v>
      </c>
      <c r="D9" s="26"/>
      <c r="E9" s="6">
        <v>0</v>
      </c>
      <c r="F9" s="26"/>
      <c r="G9" s="6">
        <v>0</v>
      </c>
      <c r="H9" s="27"/>
      <c r="I9" s="6">
        <v>0</v>
      </c>
      <c r="J9" s="6"/>
      <c r="K9" s="6">
        <v>0</v>
      </c>
      <c r="L9" s="6">
        <v>0</v>
      </c>
      <c r="M9" s="6"/>
      <c r="N9" s="6">
        <v>0</v>
      </c>
      <c r="O9" s="6"/>
      <c r="P9" s="6">
        <v>0</v>
      </c>
      <c r="Q9" s="6"/>
      <c r="R9" s="6">
        <v>0</v>
      </c>
      <c r="S9" s="6"/>
      <c r="T9" s="6">
        <v>0</v>
      </c>
    </row>
    <row r="10" spans="1:20" s="21" customFormat="1" ht="15">
      <c r="A10" s="7" t="s">
        <v>370</v>
      </c>
      <c r="B10" s="7"/>
      <c r="C10" s="43">
        <v>0</v>
      </c>
      <c r="D10" s="41"/>
      <c r="E10" s="43">
        <v>0</v>
      </c>
      <c r="F10" s="41"/>
      <c r="G10" s="43">
        <v>0</v>
      </c>
      <c r="H10" s="42"/>
      <c r="I10" s="43">
        <v>0</v>
      </c>
      <c r="J10" s="43"/>
      <c r="K10" s="43">
        <v>0</v>
      </c>
      <c r="L10" s="43">
        <v>0</v>
      </c>
      <c r="M10" s="43"/>
      <c r="N10" s="43">
        <v>0</v>
      </c>
      <c r="O10" s="43"/>
      <c r="P10" s="43">
        <v>0</v>
      </c>
      <c r="Q10" s="43"/>
      <c r="R10" s="43">
        <v>0</v>
      </c>
      <c r="S10" s="43"/>
      <c r="T10" s="43">
        <v>0</v>
      </c>
    </row>
    <row r="11" spans="1:20" s="21" customFormat="1" ht="15">
      <c r="A11" s="7" t="s">
        <v>371</v>
      </c>
      <c r="B11" s="7"/>
      <c r="C11" s="43">
        <v>0</v>
      </c>
      <c r="D11" s="41"/>
      <c r="E11" s="43">
        <v>0</v>
      </c>
      <c r="F11" s="41"/>
      <c r="G11" s="43">
        <v>0</v>
      </c>
      <c r="H11" s="42"/>
      <c r="I11" s="43">
        <v>0</v>
      </c>
      <c r="J11" s="43"/>
      <c r="K11" s="43">
        <v>0</v>
      </c>
      <c r="L11" s="43">
        <v>0</v>
      </c>
      <c r="M11" s="43"/>
      <c r="N11" s="43">
        <v>0</v>
      </c>
      <c r="O11" s="43"/>
      <c r="P11" s="43">
        <v>0</v>
      </c>
      <c r="Q11" s="43"/>
      <c r="R11" s="43">
        <v>0</v>
      </c>
      <c r="S11" s="43"/>
      <c r="T11" s="43">
        <v>0</v>
      </c>
    </row>
    <row r="12" spans="1:20" s="21" customFormat="1" ht="15">
      <c r="A12" s="7" t="s">
        <v>3</v>
      </c>
      <c r="B12" s="7"/>
      <c r="C12" s="43">
        <v>0</v>
      </c>
      <c r="D12" s="41"/>
      <c r="E12" s="43">
        <v>0</v>
      </c>
      <c r="F12" s="41"/>
      <c r="G12" s="43">
        <v>0</v>
      </c>
      <c r="H12" s="42"/>
      <c r="I12" s="43">
        <v>0</v>
      </c>
      <c r="J12" s="43"/>
      <c r="K12" s="43">
        <v>0</v>
      </c>
      <c r="L12" s="43">
        <v>0</v>
      </c>
      <c r="M12" s="43"/>
      <c r="N12" s="43">
        <v>0</v>
      </c>
      <c r="O12" s="43"/>
      <c r="P12" s="43">
        <v>0</v>
      </c>
      <c r="Q12" s="43"/>
      <c r="R12" s="43">
        <v>0</v>
      </c>
      <c r="S12" s="43"/>
      <c r="T12" s="43">
        <v>0</v>
      </c>
    </row>
    <row r="13" spans="1:20" s="21" customFormat="1" ht="15">
      <c r="A13" s="7" t="s">
        <v>372</v>
      </c>
      <c r="B13" s="7"/>
      <c r="C13" s="43">
        <v>0</v>
      </c>
      <c r="D13" s="41"/>
      <c r="E13" s="43">
        <v>0</v>
      </c>
      <c r="F13" s="41"/>
      <c r="G13" s="43">
        <v>0</v>
      </c>
      <c r="H13" s="42"/>
      <c r="I13" s="43">
        <v>0</v>
      </c>
      <c r="J13" s="43"/>
      <c r="K13" s="43">
        <v>0</v>
      </c>
      <c r="L13" s="43">
        <v>0</v>
      </c>
      <c r="M13" s="43"/>
      <c r="N13" s="43">
        <v>0</v>
      </c>
      <c r="O13" s="43"/>
      <c r="P13" s="43">
        <v>0</v>
      </c>
      <c r="Q13" s="43"/>
      <c r="R13" s="43">
        <v>0</v>
      </c>
      <c r="S13" s="43"/>
      <c r="T13" s="43">
        <v>0</v>
      </c>
    </row>
    <row r="14" spans="1:20" s="21" customFormat="1" ht="15">
      <c r="A14" s="7" t="s">
        <v>373</v>
      </c>
      <c r="B14" s="7"/>
      <c r="C14" s="43">
        <v>0</v>
      </c>
      <c r="D14" s="41"/>
      <c r="E14" s="43">
        <v>0</v>
      </c>
      <c r="F14" s="41"/>
      <c r="G14" s="43">
        <v>0</v>
      </c>
      <c r="H14" s="42"/>
      <c r="I14" s="43">
        <v>0</v>
      </c>
      <c r="J14" s="43"/>
      <c r="K14" s="43">
        <v>0</v>
      </c>
      <c r="L14" s="43">
        <v>0</v>
      </c>
      <c r="M14" s="43"/>
      <c r="N14" s="43">
        <v>0</v>
      </c>
      <c r="O14" s="43"/>
      <c r="P14" s="43">
        <v>0</v>
      </c>
      <c r="Q14" s="43"/>
      <c r="R14" s="43">
        <v>0</v>
      </c>
      <c r="S14" s="43"/>
      <c r="T14" s="43">
        <v>0</v>
      </c>
    </row>
    <row r="15" spans="1:20" s="21" customFormat="1" ht="15">
      <c r="A15" s="7" t="s">
        <v>1</v>
      </c>
      <c r="B15" s="7"/>
      <c r="C15" s="43">
        <v>0</v>
      </c>
      <c r="D15" s="41"/>
      <c r="E15" s="43">
        <v>0</v>
      </c>
      <c r="F15" s="41"/>
      <c r="G15" s="43">
        <v>0</v>
      </c>
      <c r="H15" s="42"/>
      <c r="I15" s="43">
        <v>0</v>
      </c>
      <c r="J15" s="43"/>
      <c r="K15" s="43">
        <v>0</v>
      </c>
      <c r="L15" s="43">
        <v>0</v>
      </c>
      <c r="M15" s="43"/>
      <c r="N15" s="43">
        <v>0</v>
      </c>
      <c r="O15" s="43"/>
      <c r="P15" s="43">
        <v>0</v>
      </c>
      <c r="Q15" s="43"/>
      <c r="R15" s="43">
        <v>0</v>
      </c>
      <c r="S15" s="43"/>
      <c r="T15" s="43">
        <v>0</v>
      </c>
    </row>
    <row r="16" spans="1:20" s="21" customFormat="1" ht="15">
      <c r="A16" s="7" t="s">
        <v>2</v>
      </c>
      <c r="B16" s="7"/>
      <c r="C16" s="43">
        <v>0</v>
      </c>
      <c r="D16" s="41"/>
      <c r="E16" s="43">
        <v>0</v>
      </c>
      <c r="F16" s="41"/>
      <c r="G16" s="43">
        <v>0</v>
      </c>
      <c r="H16" s="42"/>
      <c r="I16" s="43">
        <v>0</v>
      </c>
      <c r="J16" s="43"/>
      <c r="K16" s="43">
        <v>0</v>
      </c>
      <c r="L16" s="43">
        <v>0</v>
      </c>
      <c r="M16" s="43"/>
      <c r="N16" s="43">
        <v>0</v>
      </c>
      <c r="O16" s="43"/>
      <c r="P16" s="43">
        <v>0</v>
      </c>
      <c r="Q16" s="43"/>
      <c r="R16" s="43">
        <v>0</v>
      </c>
      <c r="S16" s="43"/>
      <c r="T16" s="43">
        <v>0</v>
      </c>
    </row>
    <row r="17" spans="1:20" s="21" customFormat="1" ht="15">
      <c r="A17" s="7" t="s">
        <v>374</v>
      </c>
      <c r="B17" s="7"/>
      <c r="C17" s="43">
        <v>0</v>
      </c>
      <c r="D17" s="41"/>
      <c r="E17" s="43">
        <v>0</v>
      </c>
      <c r="F17" s="41"/>
      <c r="G17" s="43">
        <v>0</v>
      </c>
      <c r="H17" s="42"/>
      <c r="I17" s="43">
        <v>0</v>
      </c>
      <c r="J17" s="43"/>
      <c r="K17" s="43">
        <v>0</v>
      </c>
      <c r="L17" s="43">
        <v>0</v>
      </c>
      <c r="M17" s="43"/>
      <c r="N17" s="43">
        <v>0</v>
      </c>
      <c r="O17" s="43"/>
      <c r="P17" s="43">
        <v>0</v>
      </c>
      <c r="Q17" s="43"/>
      <c r="R17" s="43">
        <v>0</v>
      </c>
      <c r="S17" s="43"/>
      <c r="T17" s="43">
        <v>0</v>
      </c>
    </row>
    <row r="18" spans="1:20" s="21" customFormat="1" ht="15">
      <c r="A18" s="16" t="s">
        <v>375</v>
      </c>
      <c r="B18" s="16"/>
      <c r="C18" s="43">
        <v>0</v>
      </c>
      <c r="D18" s="41"/>
      <c r="E18" s="43">
        <v>0</v>
      </c>
      <c r="F18" s="41"/>
      <c r="G18" s="43">
        <v>0</v>
      </c>
      <c r="H18" s="42"/>
      <c r="I18" s="43">
        <v>0</v>
      </c>
      <c r="J18" s="43"/>
      <c r="K18" s="43">
        <v>0</v>
      </c>
      <c r="L18" s="43">
        <v>0</v>
      </c>
      <c r="M18" s="43"/>
      <c r="N18" s="43">
        <v>0</v>
      </c>
      <c r="O18" s="43"/>
      <c r="P18" s="43">
        <v>0</v>
      </c>
      <c r="Q18" s="43"/>
      <c r="R18" s="43">
        <v>0</v>
      </c>
      <c r="S18" s="43"/>
      <c r="T18" s="43">
        <v>0</v>
      </c>
    </row>
    <row r="19" spans="1:20" s="21" customFormat="1" ht="15">
      <c r="A19" s="7" t="s">
        <v>376</v>
      </c>
      <c r="B19" s="7"/>
      <c r="C19" s="46">
        <v>0</v>
      </c>
      <c r="D19" s="41"/>
      <c r="E19" s="46">
        <v>0</v>
      </c>
      <c r="F19" s="41"/>
      <c r="G19" s="46">
        <v>0</v>
      </c>
      <c r="H19" s="42"/>
      <c r="I19" s="46">
        <v>0</v>
      </c>
      <c r="J19" s="46"/>
      <c r="K19" s="46">
        <v>0</v>
      </c>
      <c r="L19" s="46">
        <v>0</v>
      </c>
      <c r="M19" s="43"/>
      <c r="N19" s="46">
        <v>0</v>
      </c>
      <c r="O19" s="43"/>
      <c r="P19" s="46">
        <v>0</v>
      </c>
      <c r="Q19" s="43"/>
      <c r="R19" s="46">
        <v>0</v>
      </c>
      <c r="S19" s="43"/>
      <c r="T19" s="46">
        <v>0</v>
      </c>
    </row>
    <row r="20" spans="1:20" s="21" customFormat="1" ht="15">
      <c r="A20" s="7"/>
      <c r="B20" s="7"/>
      <c r="C20" s="41"/>
      <c r="D20" s="41"/>
      <c r="E20" s="41"/>
      <c r="F20" s="41"/>
      <c r="G20" s="15"/>
      <c r="H20" s="42"/>
      <c r="I20" s="5"/>
      <c r="J20" s="5"/>
      <c r="K20" s="7"/>
      <c r="L20" s="7"/>
      <c r="M20" s="43"/>
      <c r="N20" s="7"/>
      <c r="O20" s="43"/>
      <c r="P20" s="7"/>
      <c r="Q20" s="43"/>
      <c r="R20" s="7"/>
      <c r="S20" s="43"/>
      <c r="T20" s="7"/>
    </row>
    <row r="21" spans="1:20" s="21" customFormat="1" ht="15">
      <c r="A21" s="18" t="s">
        <v>127</v>
      </c>
      <c r="B21" s="18"/>
      <c r="C21" s="47">
        <f>SUM(C9:C19)</f>
        <v>0</v>
      </c>
      <c r="D21" s="38"/>
      <c r="E21" s="47">
        <f>SUM(E9:E19)</f>
        <v>0</v>
      </c>
      <c r="F21" s="45"/>
      <c r="G21" s="47">
        <f>SUM(G9:G19)</f>
        <v>0</v>
      </c>
      <c r="H21" s="39"/>
      <c r="I21" s="47">
        <f>SUM(I9:I19)</f>
        <v>0</v>
      </c>
      <c r="J21" s="47"/>
      <c r="K21" s="47">
        <f>SUM(K9:K19)</f>
        <v>0</v>
      </c>
      <c r="L21" s="47">
        <f>SUM(L9:L19)</f>
        <v>0</v>
      </c>
      <c r="M21" s="32"/>
      <c r="N21" s="47">
        <f>SUM(N9:N19)</f>
        <v>0</v>
      </c>
      <c r="O21" s="32"/>
      <c r="P21" s="47">
        <f>SUM(P9:P19)</f>
        <v>0</v>
      </c>
      <c r="Q21" s="32"/>
      <c r="R21" s="47">
        <f>SUM(R9:R19)</f>
        <v>0</v>
      </c>
      <c r="S21" s="32"/>
      <c r="T21" s="47">
        <f>SUM(T9:T19)</f>
        <v>0</v>
      </c>
    </row>
    <row r="22" spans="1:20" s="21" customFormat="1" ht="15">
      <c r="A22" s="7"/>
      <c r="B22" s="7"/>
      <c r="C22" s="29"/>
      <c r="D22" s="29"/>
      <c r="E22" s="29"/>
      <c r="F22" s="29"/>
      <c r="G22" s="15"/>
      <c r="H22" s="30"/>
      <c r="I22" s="7"/>
      <c r="J22" s="7"/>
      <c r="K22" s="7"/>
      <c r="L22" s="7"/>
      <c r="M22" s="28"/>
      <c r="N22" s="7"/>
      <c r="O22" s="28"/>
      <c r="P22" s="7"/>
      <c r="Q22" s="28"/>
      <c r="R22" s="7"/>
      <c r="S22" s="28"/>
      <c r="T22" s="7"/>
    </row>
    <row r="23" spans="1:20" s="21" customFormat="1" ht="15">
      <c r="A23" s="22" t="s">
        <v>13</v>
      </c>
      <c r="B23" s="7"/>
      <c r="C23" s="29"/>
      <c r="D23" s="29"/>
      <c r="E23" s="29"/>
      <c r="F23" s="29"/>
      <c r="G23" s="15"/>
      <c r="H23" s="30"/>
      <c r="I23" s="7"/>
      <c r="J23" s="7"/>
      <c r="K23" s="7"/>
      <c r="L23" s="7"/>
      <c r="M23" s="28"/>
      <c r="N23" s="7"/>
      <c r="O23" s="28"/>
      <c r="P23" s="7"/>
      <c r="Q23" s="28"/>
      <c r="R23" s="7"/>
      <c r="S23" s="28"/>
      <c r="T23" s="7"/>
    </row>
    <row r="24" spans="1:20" s="21" customFormat="1" ht="15">
      <c r="A24" s="7" t="s">
        <v>6</v>
      </c>
      <c r="B24" s="7"/>
      <c r="C24" s="29"/>
      <c r="D24" s="29"/>
      <c r="E24" s="29"/>
      <c r="F24" s="29"/>
      <c r="G24" s="15"/>
      <c r="H24" s="30"/>
      <c r="I24" s="7"/>
      <c r="J24" s="7"/>
      <c r="K24" s="7"/>
      <c r="L24" s="7"/>
      <c r="M24" s="28"/>
      <c r="N24" s="7"/>
      <c r="O24" s="28"/>
      <c r="P24" s="7"/>
      <c r="Q24" s="28"/>
      <c r="R24" s="7"/>
      <c r="S24" s="28"/>
      <c r="T24" s="7"/>
    </row>
    <row r="25" spans="1:20" s="21" customFormat="1" ht="15">
      <c r="A25" s="7" t="s">
        <v>295</v>
      </c>
      <c r="B25" s="7"/>
      <c r="C25" s="29"/>
      <c r="D25" s="29"/>
      <c r="E25" s="29"/>
      <c r="F25" s="29"/>
      <c r="G25" s="15"/>
      <c r="H25" s="30"/>
      <c r="I25" s="7"/>
      <c r="J25" s="7"/>
      <c r="K25" s="7"/>
      <c r="L25" s="7"/>
      <c r="M25" s="28"/>
      <c r="N25" s="7"/>
      <c r="O25" s="28"/>
      <c r="P25" s="7"/>
      <c r="Q25" s="28"/>
      <c r="R25" s="7"/>
      <c r="S25" s="28"/>
      <c r="T25" s="7"/>
    </row>
    <row r="26" spans="1:21" s="21" customFormat="1" ht="15">
      <c r="A26" s="7" t="s">
        <v>296</v>
      </c>
      <c r="B26" s="7"/>
      <c r="C26" s="43">
        <v>0</v>
      </c>
      <c r="D26" s="38"/>
      <c r="E26" s="43">
        <v>0</v>
      </c>
      <c r="F26" s="38"/>
      <c r="G26" s="43">
        <v>0</v>
      </c>
      <c r="H26" s="39"/>
      <c r="I26" s="43">
        <v>0</v>
      </c>
      <c r="J26" s="43"/>
      <c r="K26" s="43">
        <v>0</v>
      </c>
      <c r="L26" s="43">
        <v>0</v>
      </c>
      <c r="M26" s="32"/>
      <c r="N26" s="43">
        <v>0</v>
      </c>
      <c r="O26" s="32"/>
      <c r="P26" s="43">
        <v>0</v>
      </c>
      <c r="Q26" s="32"/>
      <c r="R26" s="43">
        <v>0</v>
      </c>
      <c r="S26" s="32"/>
      <c r="T26" s="43">
        <v>0</v>
      </c>
      <c r="U26" s="50"/>
    </row>
    <row r="27" spans="1:21" s="21" customFormat="1" ht="15">
      <c r="A27" s="7" t="s">
        <v>297</v>
      </c>
      <c r="B27" s="7"/>
      <c r="C27" s="43">
        <v>0</v>
      </c>
      <c r="D27" s="41"/>
      <c r="E27" s="43">
        <v>0</v>
      </c>
      <c r="F27" s="41"/>
      <c r="G27" s="43">
        <v>0</v>
      </c>
      <c r="H27" s="42"/>
      <c r="I27" s="43">
        <v>0</v>
      </c>
      <c r="J27" s="43"/>
      <c r="K27" s="43">
        <v>0</v>
      </c>
      <c r="L27" s="43">
        <v>0</v>
      </c>
      <c r="M27" s="43"/>
      <c r="N27" s="43">
        <v>0</v>
      </c>
      <c r="O27" s="43"/>
      <c r="P27" s="43">
        <v>0</v>
      </c>
      <c r="Q27" s="43"/>
      <c r="R27" s="43">
        <v>0</v>
      </c>
      <c r="S27" s="43"/>
      <c r="T27" s="43">
        <v>0</v>
      </c>
      <c r="U27" s="48"/>
    </row>
    <row r="28" spans="1:20" s="21" customFormat="1" ht="15">
      <c r="A28" s="7" t="s">
        <v>298</v>
      </c>
      <c r="B28" s="7"/>
      <c r="C28" s="43">
        <v>0</v>
      </c>
      <c r="D28" s="41"/>
      <c r="E28" s="43">
        <v>0</v>
      </c>
      <c r="F28" s="41"/>
      <c r="G28" s="43">
        <v>0</v>
      </c>
      <c r="H28" s="42"/>
      <c r="I28" s="43">
        <v>0</v>
      </c>
      <c r="J28" s="43"/>
      <c r="K28" s="43">
        <v>0</v>
      </c>
      <c r="L28" s="43">
        <v>0</v>
      </c>
      <c r="M28" s="43"/>
      <c r="N28" s="43">
        <v>0</v>
      </c>
      <c r="O28" s="43"/>
      <c r="P28" s="43">
        <v>0</v>
      </c>
      <c r="Q28" s="43"/>
      <c r="R28" s="43">
        <v>0</v>
      </c>
      <c r="S28" s="43"/>
      <c r="T28" s="43">
        <v>0</v>
      </c>
    </row>
    <row r="29" spans="1:21" s="21" customFormat="1" ht="15">
      <c r="A29" s="7" t="s">
        <v>299</v>
      </c>
      <c r="B29" s="7"/>
      <c r="C29" s="43"/>
      <c r="D29" s="41"/>
      <c r="E29" s="43"/>
      <c r="F29" s="41"/>
      <c r="G29" s="43"/>
      <c r="H29" s="42"/>
      <c r="I29" s="43"/>
      <c r="J29" s="43"/>
      <c r="K29" s="43"/>
      <c r="L29" s="43"/>
      <c r="M29" s="43"/>
      <c r="N29" s="43"/>
      <c r="O29" s="43"/>
      <c r="P29" s="43"/>
      <c r="Q29" s="43"/>
      <c r="R29" s="43"/>
      <c r="S29" s="43"/>
      <c r="T29" s="43"/>
      <c r="U29" s="48"/>
    </row>
    <row r="30" spans="1:20" s="21" customFormat="1" ht="15">
      <c r="A30" s="7" t="s">
        <v>300</v>
      </c>
      <c r="B30" s="7"/>
      <c r="C30" s="43">
        <v>0</v>
      </c>
      <c r="D30" s="41"/>
      <c r="E30" s="43">
        <v>0</v>
      </c>
      <c r="F30" s="41"/>
      <c r="G30" s="43">
        <v>0</v>
      </c>
      <c r="H30" s="42"/>
      <c r="I30" s="43">
        <v>0</v>
      </c>
      <c r="J30" s="43"/>
      <c r="K30" s="43">
        <v>0</v>
      </c>
      <c r="L30" s="43">
        <v>0</v>
      </c>
      <c r="M30" s="43"/>
      <c r="N30" s="43">
        <v>0</v>
      </c>
      <c r="O30" s="43"/>
      <c r="P30" s="43">
        <v>0</v>
      </c>
      <c r="Q30" s="43"/>
      <c r="R30" s="43">
        <v>0</v>
      </c>
      <c r="S30" s="43"/>
      <c r="T30" s="43">
        <v>0</v>
      </c>
    </row>
    <row r="31" spans="1:21" s="21" customFormat="1" ht="15">
      <c r="A31" s="7" t="s">
        <v>301</v>
      </c>
      <c r="B31" s="7"/>
      <c r="C31" s="43">
        <v>0</v>
      </c>
      <c r="D31" s="41"/>
      <c r="E31" s="43">
        <v>0</v>
      </c>
      <c r="F31" s="41"/>
      <c r="G31" s="43">
        <v>0</v>
      </c>
      <c r="H31" s="42"/>
      <c r="I31" s="43">
        <v>0</v>
      </c>
      <c r="J31" s="43"/>
      <c r="K31" s="43">
        <v>0</v>
      </c>
      <c r="L31" s="43">
        <v>0</v>
      </c>
      <c r="M31" s="43"/>
      <c r="N31" s="43">
        <v>0</v>
      </c>
      <c r="O31" s="43"/>
      <c r="P31" s="43">
        <v>0</v>
      </c>
      <c r="Q31" s="43"/>
      <c r="R31" s="43">
        <v>0</v>
      </c>
      <c r="S31" s="43"/>
      <c r="T31" s="43">
        <v>0</v>
      </c>
      <c r="U31" s="49"/>
    </row>
    <row r="32" spans="1:20" s="21" customFormat="1" ht="15">
      <c r="A32" s="7" t="s">
        <v>302</v>
      </c>
      <c r="B32" s="7"/>
      <c r="C32" s="43">
        <v>0</v>
      </c>
      <c r="D32" s="41"/>
      <c r="E32" s="43">
        <v>0</v>
      </c>
      <c r="F32" s="41"/>
      <c r="G32" s="43">
        <v>0</v>
      </c>
      <c r="H32" s="42"/>
      <c r="I32" s="43">
        <v>0</v>
      </c>
      <c r="J32" s="43"/>
      <c r="K32" s="43">
        <v>0</v>
      </c>
      <c r="L32" s="43">
        <v>0</v>
      </c>
      <c r="M32" s="43"/>
      <c r="N32" s="43">
        <v>0</v>
      </c>
      <c r="O32" s="43"/>
      <c r="P32" s="43">
        <v>0</v>
      </c>
      <c r="Q32" s="43"/>
      <c r="R32" s="43">
        <v>0</v>
      </c>
      <c r="S32" s="43"/>
      <c r="T32" s="43">
        <v>0</v>
      </c>
    </row>
    <row r="33" spans="1:21" s="21" customFormat="1" ht="15">
      <c r="A33" s="7" t="s">
        <v>363</v>
      </c>
      <c r="B33" s="7"/>
      <c r="C33" s="43">
        <v>0</v>
      </c>
      <c r="D33" s="41"/>
      <c r="E33" s="43">
        <v>0</v>
      </c>
      <c r="F33" s="41"/>
      <c r="G33" s="43">
        <v>0</v>
      </c>
      <c r="H33" s="42"/>
      <c r="I33" s="43">
        <v>0</v>
      </c>
      <c r="J33" s="43"/>
      <c r="K33" s="43">
        <v>0</v>
      </c>
      <c r="L33" s="43">
        <v>0</v>
      </c>
      <c r="M33" s="43"/>
      <c r="N33" s="43">
        <v>0</v>
      </c>
      <c r="O33" s="43"/>
      <c r="P33" s="43">
        <v>0</v>
      </c>
      <c r="Q33" s="43"/>
      <c r="R33" s="43">
        <v>0</v>
      </c>
      <c r="S33" s="43"/>
      <c r="T33" s="43">
        <v>0</v>
      </c>
      <c r="U33" s="40"/>
    </row>
    <row r="34" spans="1:21" s="21" customFormat="1" ht="15">
      <c r="A34" s="7" t="s">
        <v>338</v>
      </c>
      <c r="B34" s="7"/>
      <c r="C34" s="43">
        <v>0</v>
      </c>
      <c r="D34" s="41"/>
      <c r="E34" s="43">
        <v>0</v>
      </c>
      <c r="F34" s="41"/>
      <c r="G34" s="43">
        <v>0</v>
      </c>
      <c r="H34" s="42"/>
      <c r="I34" s="43">
        <v>0</v>
      </c>
      <c r="J34" s="43"/>
      <c r="K34" s="43">
        <v>0</v>
      </c>
      <c r="L34" s="43">
        <v>0</v>
      </c>
      <c r="M34" s="43"/>
      <c r="N34" s="43">
        <v>0</v>
      </c>
      <c r="O34" s="43"/>
      <c r="P34" s="43">
        <v>0</v>
      </c>
      <c r="Q34" s="43"/>
      <c r="R34" s="43">
        <v>0</v>
      </c>
      <c r="S34" s="43"/>
      <c r="T34" s="43">
        <v>0</v>
      </c>
      <c r="U34" s="40"/>
    </row>
    <row r="35" spans="1:20" s="21" customFormat="1" ht="15">
      <c r="A35" s="7" t="s">
        <v>337</v>
      </c>
      <c r="B35" s="7"/>
      <c r="C35" s="43">
        <v>0</v>
      </c>
      <c r="D35" s="41"/>
      <c r="E35" s="43">
        <v>0</v>
      </c>
      <c r="F35" s="41"/>
      <c r="G35" s="43">
        <v>0</v>
      </c>
      <c r="H35" s="42"/>
      <c r="I35" s="43">
        <v>0</v>
      </c>
      <c r="J35" s="43"/>
      <c r="K35" s="43">
        <v>0</v>
      </c>
      <c r="L35" s="43">
        <v>0</v>
      </c>
      <c r="M35" s="43"/>
      <c r="N35" s="43">
        <v>0</v>
      </c>
      <c r="O35" s="43"/>
      <c r="P35" s="43">
        <v>0</v>
      </c>
      <c r="Q35" s="43"/>
      <c r="R35" s="43">
        <v>0</v>
      </c>
      <c r="S35" s="43"/>
      <c r="T35" s="43">
        <v>0</v>
      </c>
    </row>
    <row r="36" spans="1:20" s="21" customFormat="1" ht="15">
      <c r="A36" s="21" t="s">
        <v>303</v>
      </c>
      <c r="B36" s="7"/>
      <c r="C36" s="43">
        <v>0</v>
      </c>
      <c r="D36" s="41"/>
      <c r="E36" s="43">
        <v>0</v>
      </c>
      <c r="F36" s="41"/>
      <c r="G36" s="43">
        <v>0</v>
      </c>
      <c r="H36" s="42"/>
      <c r="I36" s="43">
        <v>0</v>
      </c>
      <c r="J36" s="43"/>
      <c r="K36" s="43">
        <v>0</v>
      </c>
      <c r="L36" s="43">
        <v>0</v>
      </c>
      <c r="M36" s="43"/>
      <c r="N36" s="43">
        <v>0</v>
      </c>
      <c r="O36" s="43"/>
      <c r="P36" s="43">
        <v>0</v>
      </c>
      <c r="Q36" s="43"/>
      <c r="R36" s="43">
        <v>0</v>
      </c>
      <c r="S36" s="43"/>
      <c r="T36" s="43">
        <v>0</v>
      </c>
    </row>
    <row r="37" spans="1:20" s="21" customFormat="1" ht="15">
      <c r="A37" s="7" t="s">
        <v>304</v>
      </c>
      <c r="B37" s="7"/>
      <c r="C37" s="43">
        <v>0</v>
      </c>
      <c r="D37" s="41"/>
      <c r="E37" s="43">
        <v>0</v>
      </c>
      <c r="F37" s="41"/>
      <c r="G37" s="43">
        <v>0</v>
      </c>
      <c r="H37" s="42"/>
      <c r="I37" s="43">
        <v>0</v>
      </c>
      <c r="J37" s="43"/>
      <c r="K37" s="43">
        <v>0</v>
      </c>
      <c r="L37" s="43">
        <v>0</v>
      </c>
      <c r="M37" s="43"/>
      <c r="N37" s="43">
        <v>0</v>
      </c>
      <c r="O37" s="43"/>
      <c r="P37" s="43">
        <v>0</v>
      </c>
      <c r="Q37" s="43"/>
      <c r="R37" s="43">
        <v>0</v>
      </c>
      <c r="S37" s="43"/>
      <c r="T37" s="43">
        <v>0</v>
      </c>
    </row>
    <row r="38" spans="1:20" s="21" customFormat="1" ht="15">
      <c r="A38" s="7" t="s">
        <v>305</v>
      </c>
      <c r="B38" s="7"/>
      <c r="C38" s="43">
        <v>0</v>
      </c>
      <c r="D38" s="41"/>
      <c r="E38" s="43">
        <v>0</v>
      </c>
      <c r="F38" s="41"/>
      <c r="G38" s="43">
        <v>0</v>
      </c>
      <c r="H38" s="42"/>
      <c r="I38" s="43">
        <v>0</v>
      </c>
      <c r="J38" s="43"/>
      <c r="K38" s="43">
        <v>0</v>
      </c>
      <c r="L38" s="43">
        <v>0</v>
      </c>
      <c r="M38" s="43"/>
      <c r="N38" s="43">
        <v>0</v>
      </c>
      <c r="O38" s="43"/>
      <c r="P38" s="43">
        <v>0</v>
      </c>
      <c r="Q38" s="43"/>
      <c r="R38" s="43">
        <v>0</v>
      </c>
      <c r="S38" s="43"/>
      <c r="T38" s="43">
        <v>0</v>
      </c>
    </row>
    <row r="39" spans="1:20" s="21" customFormat="1" ht="15">
      <c r="A39" s="7" t="s">
        <v>306</v>
      </c>
      <c r="B39" s="7"/>
      <c r="C39" s="43">
        <v>0</v>
      </c>
      <c r="D39" s="41"/>
      <c r="E39" s="43">
        <v>0</v>
      </c>
      <c r="F39" s="41"/>
      <c r="G39" s="43">
        <v>0</v>
      </c>
      <c r="H39" s="42"/>
      <c r="I39" s="43">
        <v>0</v>
      </c>
      <c r="J39" s="43"/>
      <c r="K39" s="43">
        <v>0</v>
      </c>
      <c r="L39" s="43">
        <v>0</v>
      </c>
      <c r="M39" s="43"/>
      <c r="N39" s="43">
        <v>0</v>
      </c>
      <c r="O39" s="43"/>
      <c r="P39" s="43">
        <v>0</v>
      </c>
      <c r="Q39" s="43"/>
      <c r="R39" s="43">
        <v>0</v>
      </c>
      <c r="S39" s="43"/>
      <c r="T39" s="43">
        <v>0</v>
      </c>
    </row>
    <row r="40" spans="1:20" s="21" customFormat="1" ht="15">
      <c r="A40" s="7" t="s">
        <v>307</v>
      </c>
      <c r="B40" s="7"/>
      <c r="C40" s="43">
        <v>0</v>
      </c>
      <c r="D40" s="41"/>
      <c r="E40" s="43">
        <v>0</v>
      </c>
      <c r="F40" s="41"/>
      <c r="G40" s="43">
        <v>0</v>
      </c>
      <c r="H40" s="42"/>
      <c r="I40" s="43">
        <v>0</v>
      </c>
      <c r="J40" s="43"/>
      <c r="K40" s="43">
        <v>0</v>
      </c>
      <c r="L40" s="43">
        <v>0</v>
      </c>
      <c r="M40" s="43"/>
      <c r="N40" s="43">
        <v>0</v>
      </c>
      <c r="O40" s="43"/>
      <c r="P40" s="43">
        <v>0</v>
      </c>
      <c r="Q40" s="43"/>
      <c r="R40" s="43">
        <v>0</v>
      </c>
      <c r="S40" s="43"/>
      <c r="T40" s="43">
        <v>0</v>
      </c>
    </row>
    <row r="41" spans="1:20" s="21" customFormat="1" ht="15">
      <c r="A41" s="7" t="s">
        <v>308</v>
      </c>
      <c r="B41" s="7"/>
      <c r="C41" s="43">
        <v>0</v>
      </c>
      <c r="D41" s="41"/>
      <c r="E41" s="43">
        <v>0</v>
      </c>
      <c r="F41" s="41"/>
      <c r="G41" s="43">
        <v>0</v>
      </c>
      <c r="H41" s="42"/>
      <c r="I41" s="43">
        <v>0</v>
      </c>
      <c r="J41" s="43"/>
      <c r="K41" s="43">
        <v>0</v>
      </c>
      <c r="L41" s="43">
        <v>0</v>
      </c>
      <c r="M41" s="43"/>
      <c r="N41" s="43">
        <v>0</v>
      </c>
      <c r="O41" s="43"/>
      <c r="P41" s="43">
        <v>0</v>
      </c>
      <c r="Q41" s="43"/>
      <c r="R41" s="43">
        <v>0</v>
      </c>
      <c r="S41" s="43"/>
      <c r="T41" s="43">
        <v>0</v>
      </c>
    </row>
    <row r="42" spans="1:20" s="21" customFormat="1" ht="15">
      <c r="A42" s="7" t="s">
        <v>364</v>
      </c>
      <c r="B42" s="7"/>
      <c r="C42" s="43">
        <v>0</v>
      </c>
      <c r="D42" s="41"/>
      <c r="E42" s="43">
        <v>0</v>
      </c>
      <c r="F42" s="41"/>
      <c r="G42" s="43">
        <v>0</v>
      </c>
      <c r="H42" s="42"/>
      <c r="I42" s="43">
        <v>0</v>
      </c>
      <c r="J42" s="43"/>
      <c r="K42" s="43">
        <v>0</v>
      </c>
      <c r="L42" s="43">
        <v>0</v>
      </c>
      <c r="M42" s="43"/>
      <c r="N42" s="43">
        <v>0</v>
      </c>
      <c r="O42" s="43"/>
      <c r="P42" s="43">
        <v>0</v>
      </c>
      <c r="Q42" s="43"/>
      <c r="R42" s="43">
        <v>0</v>
      </c>
      <c r="S42" s="43"/>
      <c r="T42" s="43">
        <v>0</v>
      </c>
    </row>
    <row r="43" spans="1:20" s="21" customFormat="1" ht="15">
      <c r="A43" s="7" t="s">
        <v>365</v>
      </c>
      <c r="B43" s="7"/>
      <c r="C43" s="43">
        <v>0</v>
      </c>
      <c r="D43" s="41"/>
      <c r="E43" s="43">
        <v>0</v>
      </c>
      <c r="F43" s="41"/>
      <c r="G43" s="43">
        <v>0</v>
      </c>
      <c r="H43" s="42"/>
      <c r="I43" s="43">
        <v>0</v>
      </c>
      <c r="J43" s="43"/>
      <c r="K43" s="43">
        <v>0</v>
      </c>
      <c r="L43" s="43">
        <v>0</v>
      </c>
      <c r="M43" s="43"/>
      <c r="N43" s="43">
        <v>0</v>
      </c>
      <c r="O43" s="43"/>
      <c r="P43" s="43">
        <v>0</v>
      </c>
      <c r="Q43" s="43"/>
      <c r="R43" s="43">
        <v>0</v>
      </c>
      <c r="S43" s="43"/>
      <c r="T43" s="43">
        <v>0</v>
      </c>
    </row>
    <row r="44" spans="1:20" s="21" customFormat="1" ht="15">
      <c r="A44" s="7" t="s">
        <v>1</v>
      </c>
      <c r="B44" s="7"/>
      <c r="C44" s="43">
        <v>0</v>
      </c>
      <c r="D44" s="41"/>
      <c r="E44" s="43">
        <v>0</v>
      </c>
      <c r="F44" s="41"/>
      <c r="G44" s="43">
        <v>0</v>
      </c>
      <c r="H44" s="42"/>
      <c r="I44" s="43">
        <v>0</v>
      </c>
      <c r="J44" s="43"/>
      <c r="K44" s="43">
        <v>0</v>
      </c>
      <c r="L44" s="43">
        <v>0</v>
      </c>
      <c r="M44" s="43"/>
      <c r="N44" s="43">
        <v>0</v>
      </c>
      <c r="O44" s="43"/>
      <c r="P44" s="43">
        <v>0</v>
      </c>
      <c r="Q44" s="43"/>
      <c r="R44" s="43">
        <v>0</v>
      </c>
      <c r="S44" s="43"/>
      <c r="T44" s="43">
        <v>0</v>
      </c>
    </row>
    <row r="45" spans="1:20" s="21" customFormat="1" ht="15">
      <c r="A45" s="7" t="s">
        <v>7</v>
      </c>
      <c r="B45" s="7"/>
      <c r="C45" s="43">
        <v>0</v>
      </c>
      <c r="D45" s="41"/>
      <c r="E45" s="43">
        <v>0</v>
      </c>
      <c r="F45" s="41"/>
      <c r="G45" s="43">
        <v>0</v>
      </c>
      <c r="H45" s="42"/>
      <c r="I45" s="43">
        <v>0</v>
      </c>
      <c r="J45" s="43"/>
      <c r="K45" s="43">
        <v>0</v>
      </c>
      <c r="L45" s="43">
        <v>0</v>
      </c>
      <c r="M45" s="43"/>
      <c r="N45" s="43">
        <v>0</v>
      </c>
      <c r="O45" s="43"/>
      <c r="P45" s="43">
        <v>0</v>
      </c>
      <c r="Q45" s="43"/>
      <c r="R45" s="43">
        <v>0</v>
      </c>
      <c r="S45" s="43"/>
      <c r="T45" s="43">
        <v>0</v>
      </c>
    </row>
    <row r="46" spans="1:20" s="21" customFormat="1" ht="15">
      <c r="A46" s="7" t="s">
        <v>8</v>
      </c>
      <c r="B46" s="7"/>
      <c r="C46" s="43"/>
      <c r="D46" s="41"/>
      <c r="E46" s="43"/>
      <c r="F46" s="41"/>
      <c r="G46" s="43"/>
      <c r="H46" s="42"/>
      <c r="I46" s="43"/>
      <c r="J46" s="43"/>
      <c r="K46" s="43"/>
      <c r="L46" s="43"/>
      <c r="M46" s="43"/>
      <c r="N46" s="43"/>
      <c r="O46" s="43"/>
      <c r="P46" s="43"/>
      <c r="Q46" s="43"/>
      <c r="R46" s="43"/>
      <c r="S46" s="43"/>
      <c r="T46" s="43"/>
    </row>
    <row r="47" spans="1:20" s="21" customFormat="1" ht="15">
      <c r="A47" s="7" t="s">
        <v>9</v>
      </c>
      <c r="B47" s="7"/>
      <c r="C47" s="43">
        <v>0</v>
      </c>
      <c r="D47" s="41"/>
      <c r="E47" s="43">
        <v>0</v>
      </c>
      <c r="F47" s="41"/>
      <c r="G47" s="43">
        <v>0</v>
      </c>
      <c r="H47" s="42"/>
      <c r="I47" s="43">
        <v>0</v>
      </c>
      <c r="J47" s="43"/>
      <c r="K47" s="43">
        <v>0</v>
      </c>
      <c r="L47" s="43">
        <v>0</v>
      </c>
      <c r="M47" s="43"/>
      <c r="N47" s="43">
        <v>0</v>
      </c>
      <c r="O47" s="43"/>
      <c r="P47" s="43">
        <v>0</v>
      </c>
      <c r="Q47" s="43"/>
      <c r="R47" s="43">
        <v>0</v>
      </c>
      <c r="S47" s="43"/>
      <c r="T47" s="43">
        <v>0</v>
      </c>
    </row>
    <row r="48" spans="1:20" s="21" customFormat="1" ht="15">
      <c r="A48" s="7" t="s">
        <v>10</v>
      </c>
      <c r="B48" s="7"/>
      <c r="C48" s="43">
        <v>0</v>
      </c>
      <c r="D48" s="41"/>
      <c r="E48" s="43">
        <v>0</v>
      </c>
      <c r="F48" s="41"/>
      <c r="G48" s="43">
        <v>0</v>
      </c>
      <c r="H48" s="42"/>
      <c r="I48" s="43">
        <v>0</v>
      </c>
      <c r="J48" s="43"/>
      <c r="K48" s="43">
        <v>0</v>
      </c>
      <c r="L48" s="43">
        <v>0</v>
      </c>
      <c r="M48" s="43"/>
      <c r="N48" s="43">
        <v>0</v>
      </c>
      <c r="O48" s="43"/>
      <c r="P48" s="43">
        <v>0</v>
      </c>
      <c r="Q48" s="43"/>
      <c r="R48" s="43">
        <v>0</v>
      </c>
      <c r="S48" s="43"/>
      <c r="T48" s="43">
        <v>0</v>
      </c>
    </row>
    <row r="49" spans="1:20" s="21" customFormat="1" ht="15">
      <c r="A49" s="21" t="s">
        <v>377</v>
      </c>
      <c r="B49" s="7"/>
      <c r="C49" s="46">
        <v>0</v>
      </c>
      <c r="D49" s="41"/>
      <c r="E49" s="46">
        <v>0</v>
      </c>
      <c r="F49" s="41"/>
      <c r="G49" s="46">
        <v>0</v>
      </c>
      <c r="H49" s="42"/>
      <c r="I49" s="46">
        <v>0</v>
      </c>
      <c r="J49" s="46"/>
      <c r="K49" s="46">
        <v>0</v>
      </c>
      <c r="L49" s="46">
        <v>0</v>
      </c>
      <c r="M49" s="43"/>
      <c r="N49" s="46">
        <v>0</v>
      </c>
      <c r="O49" s="43"/>
      <c r="P49" s="46">
        <v>0</v>
      </c>
      <c r="Q49" s="43"/>
      <c r="R49" s="46">
        <v>0</v>
      </c>
      <c r="S49" s="43"/>
      <c r="T49" s="46">
        <v>0</v>
      </c>
    </row>
    <row r="50" spans="1:20" s="21" customFormat="1" ht="15">
      <c r="A50" s="7"/>
      <c r="B50" s="7"/>
      <c r="C50" s="41"/>
      <c r="D50" s="41"/>
      <c r="E50" s="41"/>
      <c r="F50" s="41"/>
      <c r="G50" s="15"/>
      <c r="H50" s="42"/>
      <c r="I50" s="5"/>
      <c r="J50" s="5"/>
      <c r="K50" s="7"/>
      <c r="L50" s="7"/>
      <c r="M50" s="43"/>
      <c r="N50" s="7"/>
      <c r="O50" s="43"/>
      <c r="P50" s="7"/>
      <c r="Q50" s="43"/>
      <c r="R50" s="7"/>
      <c r="S50" s="43"/>
      <c r="T50" s="7"/>
    </row>
    <row r="51" spans="1:20" s="21" customFormat="1" ht="15">
      <c r="A51" s="18" t="s">
        <v>128</v>
      </c>
      <c r="B51" s="18"/>
      <c r="C51" s="47">
        <f>SUM(C24:C49)</f>
        <v>0</v>
      </c>
      <c r="D51" s="38"/>
      <c r="E51" s="47">
        <f>SUM(E24:E49)</f>
        <v>0</v>
      </c>
      <c r="F51" s="38"/>
      <c r="G51" s="47">
        <f>SUM(G24:G49)</f>
        <v>0</v>
      </c>
      <c r="H51" s="39"/>
      <c r="I51" s="47">
        <f>SUM(I24:I49)</f>
        <v>0</v>
      </c>
      <c r="J51" s="47"/>
      <c r="K51" s="47">
        <f>SUM(K24:K49)</f>
        <v>0</v>
      </c>
      <c r="L51" s="47">
        <f>SUM(L24:L49)</f>
        <v>0</v>
      </c>
      <c r="M51" s="32"/>
      <c r="N51" s="47">
        <f>SUM(N24:N49)</f>
        <v>0</v>
      </c>
      <c r="O51" s="32"/>
      <c r="P51" s="47">
        <f>SUM(P24:P49)</f>
        <v>0</v>
      </c>
      <c r="Q51" s="32"/>
      <c r="R51" s="47">
        <f>SUM(R24:R49)</f>
        <v>0</v>
      </c>
      <c r="S51" s="32"/>
      <c r="T51" s="47">
        <f>SUM(T24:T49)</f>
        <v>0</v>
      </c>
    </row>
    <row r="52" spans="1:20" s="21" customFormat="1" ht="15">
      <c r="A52" s="7"/>
      <c r="B52" s="7"/>
      <c r="C52" s="29"/>
      <c r="D52" s="29"/>
      <c r="E52" s="29"/>
      <c r="F52" s="29"/>
      <c r="G52" s="15"/>
      <c r="H52" s="30"/>
      <c r="I52" s="7"/>
      <c r="J52" s="7"/>
      <c r="K52" s="7"/>
      <c r="L52" s="7"/>
      <c r="M52" s="28"/>
      <c r="N52" s="7"/>
      <c r="O52" s="28"/>
      <c r="P52" s="7"/>
      <c r="Q52" s="28"/>
      <c r="R52" s="7"/>
      <c r="S52" s="28"/>
      <c r="T52" s="7"/>
    </row>
    <row r="53" spans="1:20" s="21" customFormat="1" ht="15">
      <c r="A53" s="18" t="s">
        <v>129</v>
      </c>
      <c r="B53" s="18"/>
      <c r="C53" s="29"/>
      <c r="D53" s="29"/>
      <c r="E53" s="29"/>
      <c r="F53" s="29"/>
      <c r="G53" s="15"/>
      <c r="H53" s="30"/>
      <c r="I53" s="18"/>
      <c r="J53" s="18"/>
      <c r="K53" s="18"/>
      <c r="L53" s="18"/>
      <c r="M53" s="28"/>
      <c r="N53" s="18"/>
      <c r="O53" s="28"/>
      <c r="P53" s="18"/>
      <c r="Q53" s="28"/>
      <c r="R53" s="18"/>
      <c r="S53" s="28"/>
      <c r="T53" s="18"/>
    </row>
    <row r="54" spans="1:20" s="21" customFormat="1" ht="15">
      <c r="A54" s="18" t="s">
        <v>130</v>
      </c>
      <c r="B54" s="7"/>
      <c r="C54" s="46">
        <f>+C21-C51</f>
        <v>0</v>
      </c>
      <c r="D54" s="29"/>
      <c r="E54" s="46">
        <f>+E21-E51</f>
        <v>0</v>
      </c>
      <c r="F54" s="29"/>
      <c r="G54" s="46">
        <f>+G21-G51</f>
        <v>0</v>
      </c>
      <c r="H54" s="30"/>
      <c r="I54" s="46">
        <f>+I21-I51</f>
        <v>0</v>
      </c>
      <c r="J54" s="46"/>
      <c r="K54" s="46">
        <f>+K21-K51</f>
        <v>0</v>
      </c>
      <c r="L54" s="46">
        <f>+L21-L51</f>
        <v>0</v>
      </c>
      <c r="M54" s="28"/>
      <c r="N54" s="46">
        <f>+N21-N51</f>
        <v>0</v>
      </c>
      <c r="O54" s="28"/>
      <c r="P54" s="46">
        <f>+P21-P51</f>
        <v>0</v>
      </c>
      <c r="Q54" s="28"/>
      <c r="R54" s="46">
        <f>+R21-R51</f>
        <v>0</v>
      </c>
      <c r="S54" s="28"/>
      <c r="T54" s="46">
        <f>+T21-T51</f>
        <v>0</v>
      </c>
    </row>
    <row r="55" spans="1:20" s="21" customFormat="1" ht="15">
      <c r="A55" s="7"/>
      <c r="B55" s="7"/>
      <c r="C55" s="29"/>
      <c r="D55" s="29"/>
      <c r="E55" s="29"/>
      <c r="F55" s="29"/>
      <c r="G55" s="15"/>
      <c r="H55" s="30"/>
      <c r="I55" s="7"/>
      <c r="J55" s="7"/>
      <c r="K55" s="7"/>
      <c r="L55" s="7"/>
      <c r="M55" s="28"/>
      <c r="N55" s="7"/>
      <c r="O55" s="28"/>
      <c r="P55" s="7"/>
      <c r="Q55" s="28"/>
      <c r="R55" s="7"/>
      <c r="S55" s="28"/>
      <c r="T55" s="7"/>
    </row>
    <row r="56" spans="1:20" s="21" customFormat="1" ht="15">
      <c r="A56" s="22" t="s">
        <v>131</v>
      </c>
      <c r="B56" s="7"/>
      <c r="C56" s="29"/>
      <c r="D56" s="29"/>
      <c r="E56" s="29"/>
      <c r="F56" s="29"/>
      <c r="G56" s="15"/>
      <c r="H56" s="30"/>
      <c r="I56" s="7"/>
      <c r="J56" s="7"/>
      <c r="K56" s="7"/>
      <c r="L56" s="7"/>
      <c r="M56" s="28"/>
      <c r="N56" s="7"/>
      <c r="O56" s="28"/>
      <c r="P56" s="7"/>
      <c r="Q56" s="28"/>
      <c r="R56" s="7"/>
      <c r="S56" s="28"/>
      <c r="T56" s="7"/>
    </row>
    <row r="57" spans="1:20" s="21" customFormat="1" ht="15">
      <c r="A57" s="7" t="s">
        <v>132</v>
      </c>
      <c r="B57" s="7"/>
      <c r="C57" s="43">
        <v>0</v>
      </c>
      <c r="D57" s="29"/>
      <c r="E57" s="43">
        <v>0</v>
      </c>
      <c r="F57" s="29"/>
      <c r="G57" s="43">
        <v>0</v>
      </c>
      <c r="H57" s="30"/>
      <c r="I57" s="43">
        <v>0</v>
      </c>
      <c r="J57" s="43"/>
      <c r="K57" s="43">
        <v>0</v>
      </c>
      <c r="L57" s="43">
        <v>0</v>
      </c>
      <c r="M57" s="28"/>
      <c r="N57" s="43">
        <v>0</v>
      </c>
      <c r="O57" s="28"/>
      <c r="P57" s="43">
        <v>0</v>
      </c>
      <c r="Q57" s="28"/>
      <c r="R57" s="43">
        <v>0</v>
      </c>
      <c r="S57" s="28"/>
      <c r="T57" s="43">
        <v>0</v>
      </c>
    </row>
    <row r="58" spans="1:20" s="21" customFormat="1" ht="15">
      <c r="A58" s="7" t="s">
        <v>136</v>
      </c>
      <c r="B58" s="7"/>
      <c r="C58" s="43">
        <v>0</v>
      </c>
      <c r="D58" s="29"/>
      <c r="E58" s="43">
        <v>0</v>
      </c>
      <c r="F58" s="29"/>
      <c r="G58" s="43">
        <v>0</v>
      </c>
      <c r="H58" s="30"/>
      <c r="I58" s="43">
        <v>0</v>
      </c>
      <c r="J58" s="43"/>
      <c r="K58" s="43">
        <v>0</v>
      </c>
      <c r="L58" s="43">
        <v>0</v>
      </c>
      <c r="M58" s="28"/>
      <c r="N58" s="43">
        <v>0</v>
      </c>
      <c r="O58" s="28"/>
      <c r="P58" s="43">
        <v>0</v>
      </c>
      <c r="Q58" s="28"/>
      <c r="R58" s="43">
        <v>0</v>
      </c>
      <c r="S58" s="28"/>
      <c r="T58" s="43">
        <v>0</v>
      </c>
    </row>
    <row r="59" spans="1:20" s="21" customFormat="1" ht="15">
      <c r="A59" s="7" t="s">
        <v>133</v>
      </c>
      <c r="B59" s="7"/>
      <c r="C59" s="43">
        <v>0</v>
      </c>
      <c r="D59" s="29"/>
      <c r="E59" s="43">
        <v>0</v>
      </c>
      <c r="F59" s="29"/>
      <c r="G59" s="43">
        <v>0</v>
      </c>
      <c r="H59" s="30"/>
      <c r="I59" s="43">
        <v>0</v>
      </c>
      <c r="J59" s="43"/>
      <c r="K59" s="43">
        <v>0</v>
      </c>
      <c r="L59" s="43">
        <v>0</v>
      </c>
      <c r="M59" s="28"/>
      <c r="N59" s="43">
        <v>0</v>
      </c>
      <c r="O59" s="28"/>
      <c r="P59" s="43">
        <v>0</v>
      </c>
      <c r="Q59" s="28"/>
      <c r="R59" s="43">
        <v>0</v>
      </c>
      <c r="S59" s="28"/>
      <c r="T59" s="43">
        <v>0</v>
      </c>
    </row>
    <row r="60" spans="1:20" s="21" customFormat="1" ht="15">
      <c r="A60" s="7" t="s">
        <v>134</v>
      </c>
      <c r="B60" s="7"/>
      <c r="C60" s="46">
        <v>0</v>
      </c>
      <c r="D60" s="29"/>
      <c r="E60" s="46">
        <v>0</v>
      </c>
      <c r="F60" s="29"/>
      <c r="G60" s="46">
        <v>0</v>
      </c>
      <c r="H60" s="30"/>
      <c r="I60" s="46">
        <v>0</v>
      </c>
      <c r="J60" s="46"/>
      <c r="K60" s="46">
        <v>0</v>
      </c>
      <c r="L60" s="46">
        <v>0</v>
      </c>
      <c r="M60" s="28"/>
      <c r="N60" s="46">
        <v>0</v>
      </c>
      <c r="O60" s="28"/>
      <c r="P60" s="46">
        <v>0</v>
      </c>
      <c r="Q60" s="28"/>
      <c r="R60" s="46">
        <v>0</v>
      </c>
      <c r="S60" s="28"/>
      <c r="T60" s="46">
        <v>0</v>
      </c>
    </row>
    <row r="61" spans="1:20" s="21" customFormat="1" ht="15">
      <c r="A61" s="7"/>
      <c r="B61" s="7"/>
      <c r="C61" s="28"/>
      <c r="D61" s="29"/>
      <c r="E61" s="28"/>
      <c r="F61" s="29"/>
      <c r="G61" s="28"/>
      <c r="H61" s="30"/>
      <c r="I61" s="28"/>
      <c r="J61" s="28"/>
      <c r="K61" s="28"/>
      <c r="L61" s="28"/>
      <c r="M61" s="28"/>
      <c r="N61" s="28"/>
      <c r="O61" s="28"/>
      <c r="P61" s="28"/>
      <c r="Q61" s="28"/>
      <c r="R61" s="28"/>
      <c r="S61" s="28"/>
      <c r="T61" s="28"/>
    </row>
    <row r="62" spans="1:20" s="21" customFormat="1" ht="15">
      <c r="A62" s="18" t="s">
        <v>135</v>
      </c>
      <c r="B62" s="7"/>
      <c r="C62" s="46">
        <f>SUM(C57:C60)</f>
        <v>0</v>
      </c>
      <c r="D62" s="29"/>
      <c r="E62" s="46">
        <f>SUM(E57:E60)</f>
        <v>0</v>
      </c>
      <c r="F62" s="29"/>
      <c r="G62" s="46">
        <f>SUM(G57:G60)</f>
        <v>0</v>
      </c>
      <c r="H62" s="30"/>
      <c r="I62" s="46">
        <f>SUM(I57:I60)</f>
        <v>0</v>
      </c>
      <c r="J62" s="46"/>
      <c r="K62" s="46">
        <f>SUM(K57:K60)</f>
        <v>0</v>
      </c>
      <c r="L62" s="46">
        <f>SUM(L57:L60)</f>
        <v>0</v>
      </c>
      <c r="M62" s="28"/>
      <c r="N62" s="46">
        <f>SUM(N57:N60)</f>
        <v>0</v>
      </c>
      <c r="O62" s="28"/>
      <c r="P62" s="46">
        <f>SUM(P57:P60)</f>
        <v>0</v>
      </c>
      <c r="Q62" s="28"/>
      <c r="R62" s="46">
        <f>SUM(R57:R60)</f>
        <v>0</v>
      </c>
      <c r="S62" s="28"/>
      <c r="T62" s="46">
        <f>SUM(T57:T60)</f>
        <v>0</v>
      </c>
    </row>
    <row r="63" spans="1:20" s="21" customFormat="1" ht="15">
      <c r="A63" s="7"/>
      <c r="B63" s="7"/>
      <c r="C63" s="28"/>
      <c r="D63" s="29"/>
      <c r="E63" s="28"/>
      <c r="F63" s="29"/>
      <c r="G63" s="28"/>
      <c r="H63" s="30"/>
      <c r="I63" s="28"/>
      <c r="J63" s="28"/>
      <c r="K63" s="28"/>
      <c r="L63" s="28"/>
      <c r="M63" s="28"/>
      <c r="N63" s="28"/>
      <c r="O63" s="28"/>
      <c r="P63" s="28"/>
      <c r="Q63" s="28"/>
      <c r="R63" s="28"/>
      <c r="S63" s="28"/>
      <c r="T63" s="28"/>
    </row>
    <row r="64" spans="1:20" s="21" customFormat="1" ht="15.75" thickBot="1">
      <c r="A64" s="18" t="s">
        <v>145</v>
      </c>
      <c r="B64" s="7"/>
      <c r="C64" s="37">
        <f>+C54+C62</f>
        <v>0</v>
      </c>
      <c r="D64" s="29"/>
      <c r="E64" s="37">
        <f>+E54+E62</f>
        <v>0</v>
      </c>
      <c r="F64" s="29"/>
      <c r="G64" s="37">
        <f>+G54+G62</f>
        <v>0</v>
      </c>
      <c r="H64" s="30"/>
      <c r="I64" s="37">
        <f>+I54+I62</f>
        <v>0</v>
      </c>
      <c r="J64" s="37"/>
      <c r="K64" s="37">
        <f>+K54+K62</f>
        <v>0</v>
      </c>
      <c r="L64" s="37">
        <f>+L54+L62</f>
        <v>0</v>
      </c>
      <c r="M64" s="28"/>
      <c r="N64" s="37">
        <f>+N54+N62</f>
        <v>0</v>
      </c>
      <c r="O64" s="28"/>
      <c r="P64" s="37">
        <f>+P54+P62</f>
        <v>0</v>
      </c>
      <c r="Q64" s="28"/>
      <c r="R64" s="37">
        <f>+R54+R62</f>
        <v>0</v>
      </c>
      <c r="S64" s="28"/>
      <c r="T64" s="37">
        <f>+T54+T62</f>
        <v>0</v>
      </c>
    </row>
    <row r="65" spans="1:20" s="21" customFormat="1" ht="15.75" thickTop="1">
      <c r="A65" s="7"/>
      <c r="B65" s="7"/>
      <c r="C65" s="31"/>
      <c r="D65" s="31"/>
      <c r="E65" s="31"/>
      <c r="F65" s="29"/>
      <c r="G65" s="8"/>
      <c r="H65" s="30"/>
      <c r="I65" s="7"/>
      <c r="J65" s="7"/>
      <c r="K65" s="7"/>
      <c r="L65" s="7"/>
      <c r="M65" s="28"/>
      <c r="N65" s="7"/>
      <c r="O65" s="28"/>
      <c r="P65" s="7"/>
      <c r="Q65" s="28"/>
      <c r="R65" s="7"/>
      <c r="S65" s="28"/>
      <c r="T65" s="7"/>
    </row>
    <row r="66" spans="1:20" s="21" customFormat="1" ht="15">
      <c r="A66" s="7" t="s">
        <v>146</v>
      </c>
      <c r="B66" s="7"/>
      <c r="C66" s="31"/>
      <c r="D66" s="31"/>
      <c r="E66" s="31"/>
      <c r="F66" s="29"/>
      <c r="G66" s="8"/>
      <c r="H66" s="30"/>
      <c r="I66" s="7"/>
      <c r="J66" s="7"/>
      <c r="K66" s="7"/>
      <c r="L66" s="7"/>
      <c r="M66" s="28"/>
      <c r="N66" s="7"/>
      <c r="O66" s="28"/>
      <c r="P66" s="7"/>
      <c r="Q66" s="28"/>
      <c r="R66" s="7"/>
      <c r="S66" s="28"/>
      <c r="T66" s="7"/>
    </row>
    <row r="67" spans="1:20" s="21" customFormat="1" ht="15">
      <c r="A67" s="7" t="s">
        <v>205</v>
      </c>
      <c r="B67" s="7"/>
      <c r="C67" s="208"/>
      <c r="D67" s="208"/>
      <c r="E67" s="208"/>
      <c r="F67" s="209"/>
      <c r="G67" s="210"/>
      <c r="H67" s="212"/>
      <c r="I67" s="213"/>
      <c r="J67" s="213"/>
      <c r="K67" s="213"/>
      <c r="L67" s="213"/>
      <c r="M67" s="214"/>
      <c r="N67" s="213"/>
      <c r="O67" s="214"/>
      <c r="P67" s="213"/>
      <c r="Q67" s="214"/>
      <c r="R67" s="213"/>
      <c r="S67" s="214"/>
      <c r="T67" s="213"/>
    </row>
    <row r="68" s="21" customFormat="1" ht="15"/>
    <row r="69" spans="1:20" s="21" customFormat="1" ht="15">
      <c r="A69" s="7"/>
      <c r="B69" s="7"/>
      <c r="C69" s="29"/>
      <c r="D69" s="29"/>
      <c r="E69" s="29"/>
      <c r="F69" s="29"/>
      <c r="G69" s="15"/>
      <c r="H69" s="30"/>
      <c r="I69" s="7"/>
      <c r="J69" s="7"/>
      <c r="K69" s="7"/>
      <c r="L69" s="7"/>
      <c r="M69" s="28"/>
      <c r="N69" s="7"/>
      <c r="O69" s="28"/>
      <c r="P69" s="7"/>
      <c r="Q69" s="28"/>
      <c r="R69" s="7"/>
      <c r="S69" s="28"/>
      <c r="T69" s="7"/>
    </row>
    <row r="70" spans="1:20" s="21" customFormat="1" ht="15">
      <c r="A70" s="7"/>
      <c r="B70" s="18"/>
      <c r="C70" s="12"/>
      <c r="D70" s="12"/>
      <c r="E70" s="12"/>
      <c r="F70" s="13"/>
      <c r="G70" s="12"/>
      <c r="H70" s="14"/>
      <c r="I70" s="18"/>
      <c r="J70" s="18"/>
      <c r="K70" s="18"/>
      <c r="L70" s="18"/>
      <c r="M70" s="17"/>
      <c r="N70" s="18"/>
      <c r="O70" s="17"/>
      <c r="P70" s="18"/>
      <c r="Q70" s="17"/>
      <c r="R70" s="18"/>
      <c r="S70" s="17"/>
      <c r="T70" s="18"/>
    </row>
    <row r="71" spans="2:20" s="21" customFormat="1" ht="15">
      <c r="B71" s="7"/>
      <c r="C71" s="9"/>
      <c r="D71" s="9"/>
      <c r="E71" s="9"/>
      <c r="F71" s="17"/>
      <c r="G71" s="9"/>
      <c r="H71" s="17"/>
      <c r="I71" s="7"/>
      <c r="J71" s="7"/>
      <c r="K71" s="7"/>
      <c r="L71" s="7"/>
      <c r="M71" s="17"/>
      <c r="N71" s="7"/>
      <c r="O71" s="17"/>
      <c r="P71" s="7"/>
      <c r="Q71" s="17"/>
      <c r="R71" s="7"/>
      <c r="S71" s="17"/>
      <c r="T71" s="7"/>
    </row>
    <row r="72" spans="1:20" s="21" customFormat="1" ht="15">
      <c r="A72" s="17"/>
      <c r="B72" s="17"/>
      <c r="C72" s="17"/>
      <c r="D72" s="17"/>
      <c r="E72" s="17"/>
      <c r="F72" s="17"/>
      <c r="G72" s="17"/>
      <c r="H72" s="17"/>
      <c r="I72" s="17"/>
      <c r="J72" s="17"/>
      <c r="K72" s="17"/>
      <c r="L72" s="17"/>
      <c r="M72" s="17"/>
      <c r="N72" s="17"/>
      <c r="O72" s="17"/>
      <c r="P72" s="17"/>
      <c r="Q72" s="17"/>
      <c r="R72" s="17"/>
      <c r="S72" s="17"/>
      <c r="T72" s="17"/>
    </row>
    <row r="73" spans="1:20" s="21" customFormat="1" ht="15">
      <c r="A73" s="17"/>
      <c r="B73" s="17"/>
      <c r="C73" s="17"/>
      <c r="D73" s="17"/>
      <c r="E73" s="17"/>
      <c r="F73" s="17"/>
      <c r="G73" s="17"/>
      <c r="H73" s="17"/>
      <c r="I73" s="17"/>
      <c r="J73" s="17"/>
      <c r="K73" s="17"/>
      <c r="L73" s="17"/>
      <c r="M73" s="17"/>
      <c r="N73" s="17"/>
      <c r="O73" s="17"/>
      <c r="P73" s="17"/>
      <c r="Q73" s="17"/>
      <c r="R73" s="17"/>
      <c r="S73" s="17"/>
      <c r="T73" s="17"/>
    </row>
    <row r="74" spans="1:20" s="21" customFormat="1" ht="15">
      <c r="A74" s="19"/>
      <c r="B74" s="19"/>
      <c r="C74" s="19"/>
      <c r="D74" s="19"/>
      <c r="E74" s="19"/>
      <c r="F74" s="19"/>
      <c r="G74" s="19"/>
      <c r="H74" s="19"/>
      <c r="I74" s="19"/>
      <c r="J74" s="19"/>
      <c r="K74" s="19"/>
      <c r="L74" s="19"/>
      <c r="M74" s="17"/>
      <c r="N74" s="19"/>
      <c r="O74" s="17"/>
      <c r="P74" s="19"/>
      <c r="Q74" s="17"/>
      <c r="R74" s="19"/>
      <c r="S74" s="17"/>
      <c r="T74" s="19"/>
    </row>
    <row r="75" spans="1:20" s="21" customFormat="1" ht="15">
      <c r="A75" s="19"/>
      <c r="B75" s="19"/>
      <c r="C75" s="19"/>
      <c r="D75" s="19"/>
      <c r="E75" s="19"/>
      <c r="F75" s="19"/>
      <c r="G75" s="19"/>
      <c r="H75" s="19"/>
      <c r="I75" s="19"/>
      <c r="J75" s="19"/>
      <c r="K75" s="19"/>
      <c r="L75" s="19"/>
      <c r="M75" s="17"/>
      <c r="N75" s="19"/>
      <c r="O75" s="17"/>
      <c r="P75" s="19"/>
      <c r="Q75" s="17"/>
      <c r="R75" s="19"/>
      <c r="S75" s="17"/>
      <c r="T75" s="19"/>
    </row>
    <row r="76" spans="1:20" s="21" customFormat="1" ht="15">
      <c r="A76" s="19"/>
      <c r="B76" s="19"/>
      <c r="C76" s="19"/>
      <c r="D76" s="19"/>
      <c r="E76" s="19"/>
      <c r="F76" s="19"/>
      <c r="G76" s="19"/>
      <c r="H76" s="19"/>
      <c r="I76" s="19"/>
      <c r="J76" s="19"/>
      <c r="K76" s="19"/>
      <c r="L76" s="19"/>
      <c r="M76" s="17"/>
      <c r="N76" s="19"/>
      <c r="O76" s="17"/>
      <c r="P76" s="19"/>
      <c r="Q76" s="17"/>
      <c r="R76" s="19"/>
      <c r="S76" s="17"/>
      <c r="T76" s="19"/>
    </row>
    <row r="77" spans="1:20" s="21" customFormat="1" ht="15">
      <c r="A77" s="19"/>
      <c r="B77" s="19"/>
      <c r="C77" s="19"/>
      <c r="D77" s="19"/>
      <c r="E77" s="19"/>
      <c r="F77" s="19"/>
      <c r="G77" s="19"/>
      <c r="H77" s="19"/>
      <c r="I77" s="19"/>
      <c r="J77" s="19"/>
      <c r="K77" s="19"/>
      <c r="L77" s="19"/>
      <c r="M77" s="17"/>
      <c r="N77" s="19"/>
      <c r="O77" s="17"/>
      <c r="P77" s="19"/>
      <c r="Q77" s="17"/>
      <c r="R77" s="19"/>
      <c r="S77" s="17"/>
      <c r="T77" s="19"/>
    </row>
    <row r="78" spans="1:20" s="21" customFormat="1" ht="15">
      <c r="A78" s="19"/>
      <c r="B78" s="19"/>
      <c r="C78" s="19"/>
      <c r="D78" s="19"/>
      <c r="E78" s="19"/>
      <c r="F78" s="19"/>
      <c r="G78" s="19"/>
      <c r="H78" s="19"/>
      <c r="I78" s="19"/>
      <c r="J78" s="19"/>
      <c r="K78" s="19"/>
      <c r="L78" s="19"/>
      <c r="M78" s="17"/>
      <c r="N78" s="19"/>
      <c r="O78" s="17"/>
      <c r="P78" s="19"/>
      <c r="Q78" s="17"/>
      <c r="R78" s="19"/>
      <c r="S78" s="17"/>
      <c r="T78" s="19"/>
    </row>
    <row r="79" spans="1:20" s="21" customFormat="1" ht="15">
      <c r="A79" s="19"/>
      <c r="B79" s="19"/>
      <c r="C79" s="19"/>
      <c r="D79" s="19"/>
      <c r="E79" s="19"/>
      <c r="F79" s="19"/>
      <c r="G79" s="19"/>
      <c r="H79" s="19"/>
      <c r="I79" s="19"/>
      <c r="J79" s="19"/>
      <c r="K79" s="19"/>
      <c r="L79" s="19"/>
      <c r="M79" s="17"/>
      <c r="N79" s="19"/>
      <c r="O79" s="17"/>
      <c r="P79" s="19"/>
      <c r="Q79" s="17"/>
      <c r="R79" s="19"/>
      <c r="S79" s="17"/>
      <c r="T79" s="19"/>
    </row>
    <row r="80" spans="1:20" s="21" customFormat="1" ht="15">
      <c r="A80" s="19"/>
      <c r="B80" s="19"/>
      <c r="C80" s="19"/>
      <c r="D80" s="19"/>
      <c r="E80" s="19"/>
      <c r="F80" s="19"/>
      <c r="G80" s="19"/>
      <c r="H80" s="19"/>
      <c r="I80" s="19"/>
      <c r="J80" s="19"/>
      <c r="K80" s="19"/>
      <c r="L80" s="19"/>
      <c r="M80" s="17"/>
      <c r="N80" s="19"/>
      <c r="O80" s="17"/>
      <c r="P80" s="19"/>
      <c r="Q80" s="17"/>
      <c r="R80" s="19"/>
      <c r="S80" s="17"/>
      <c r="T80" s="19"/>
    </row>
    <row r="81" spans="1:20" s="21" customFormat="1" ht="15">
      <c r="A81" s="19"/>
      <c r="B81" s="19"/>
      <c r="C81" s="19"/>
      <c r="D81" s="19"/>
      <c r="E81" s="19"/>
      <c r="F81" s="19"/>
      <c r="G81" s="19"/>
      <c r="H81" s="19"/>
      <c r="I81" s="19"/>
      <c r="J81" s="19"/>
      <c r="K81" s="19"/>
      <c r="L81" s="19"/>
      <c r="M81" s="17"/>
      <c r="N81" s="19"/>
      <c r="O81" s="17"/>
      <c r="P81" s="19"/>
      <c r="Q81" s="17"/>
      <c r="R81" s="19"/>
      <c r="S81" s="17"/>
      <c r="T81" s="19"/>
    </row>
    <row r="82" spans="1:20" s="21" customFormat="1" ht="15">
      <c r="A82" s="19"/>
      <c r="B82" s="19"/>
      <c r="C82" s="19"/>
      <c r="D82" s="19"/>
      <c r="E82" s="19"/>
      <c r="F82" s="19"/>
      <c r="G82" s="19"/>
      <c r="H82" s="19"/>
      <c r="I82" s="19"/>
      <c r="J82" s="19"/>
      <c r="K82" s="19"/>
      <c r="L82" s="19"/>
      <c r="M82" s="17"/>
      <c r="N82" s="19"/>
      <c r="O82" s="17"/>
      <c r="P82" s="19"/>
      <c r="Q82" s="17"/>
      <c r="R82" s="19"/>
      <c r="S82" s="17"/>
      <c r="T82" s="19"/>
    </row>
  </sheetData>
  <mergeCells count="4">
    <mergeCell ref="A1:K1"/>
    <mergeCell ref="A2:K2"/>
    <mergeCell ref="A3:K3"/>
    <mergeCell ref="A4:K4"/>
  </mergeCells>
  <printOptions horizontalCentered="1"/>
  <pageMargins left="0.9" right="0.9" top="0.5" bottom="0.5" header="0.5" footer="0.5"/>
  <pageSetup horizontalDpi="600" verticalDpi="600" orientation="portrait" scale="73" r:id="rId1"/>
  <headerFooter alignWithMargins="0">
    <oddFooter>&amp;C&amp;"Times New Roman,Regular"&amp;11- S&amp;P -</oddFooter>
  </headerFooter>
  <rowBreaks count="1" manualBreakCount="1">
    <brk id="67"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county stat tables</dc:title>
  <dc:subject/>
  <dc:creator>Auditor of State of Oio </dc:creator>
  <cp:keywords/>
  <dc:description/>
  <cp:lastModifiedBy>Timothy S. Morgan</cp:lastModifiedBy>
  <cp:lastPrinted>2006-08-30T12:50:19Z</cp:lastPrinted>
  <dcterms:created xsi:type="dcterms:W3CDTF">2001-11-27T16:11:46Z</dcterms:created>
  <dcterms:modified xsi:type="dcterms:W3CDTF">2008-05-22T14:28:37Z</dcterms:modified>
  <cp:category/>
  <cp:version/>
  <cp:contentType/>
  <cp:contentStatus/>
</cp:coreProperties>
</file>