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4530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definedNames/>
  <calcPr fullCalcOnLoad="1"/>
</workbook>
</file>

<file path=xl/sharedStrings.xml><?xml version="1.0" encoding="utf-8"?>
<sst xmlns="http://schemas.openxmlformats.org/spreadsheetml/2006/main" count="198" uniqueCount="172">
  <si>
    <t>County</t>
  </si>
  <si>
    <t>Consolidation Trial (#4)</t>
  </si>
  <si>
    <t>Governmental Activities</t>
  </si>
  <si>
    <t>Total - Restricted</t>
  </si>
  <si>
    <t>Internal</t>
  </si>
  <si>
    <t>Inter-Fund</t>
  </si>
  <si>
    <t>Net Asset Trials</t>
  </si>
  <si>
    <t>Fixed Assets</t>
  </si>
  <si>
    <t>Long-Term Debt</t>
  </si>
  <si>
    <t>Service Fund</t>
  </si>
  <si>
    <t>Eliminations</t>
  </si>
  <si>
    <t>Audit Adjustments</t>
  </si>
  <si>
    <t>Financial Statements</t>
  </si>
  <si>
    <t>100 - General</t>
  </si>
  <si>
    <t>DR</t>
  </si>
  <si>
    <t>CR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</si>
  <si>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</si>
  <si>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</si>
  <si>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</si>
  <si>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</si>
  <si>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</si>
  <si>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</si>
  <si>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</si>
  <si>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</si>
  <si>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</si>
  <si>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</si>
  <si>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</si>
  <si>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</si>
  <si>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</si>
  <si>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</si>
  <si>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</si>
  <si>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</si>
  <si>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</si>
  <si>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</si>
  <si>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</si>
  <si>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</si>
  <si>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</si>
  <si>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</si>
  <si>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</si>
  <si>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Sales Tax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</si>
  <si>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</si>
  <si>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</si>
  <si>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</si>
  <si>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</si>
  <si>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</si>
  <si>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</si>
  <si>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</si>
  <si>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</si>
  <si>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</si>
  <si>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</si>
  <si>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</si>
  <si>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</si>
  <si>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</si>
  <si>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</si>
  <si>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</si>
  <si>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</si>
  <si>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</si>
  <si>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</si>
  <si>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</si>
  <si>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</si>
  <si>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</si>
  <si>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</si>
  <si>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</si>
  <si>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</si>
  <si>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</si>
  <si>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</si>
  <si>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</si>
  <si>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</si>
  <si>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</si>
  <si>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</si>
  <si>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</si>
  <si>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</si>
  <si>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</si>
  <si>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</si>
  <si>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</si>
  <si>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</si>
  <si>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</si>
  <si>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</si>
  <si>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</si>
  <si>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</si>
  <si>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</si>
  <si>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</si>
  <si>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</si>
  <si>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</si>
  <si>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</si>
  <si>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</si>
  <si>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</si>
  <si>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</si>
  <si>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</si>
  <si>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</si>
  <si>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</si>
  <si>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</si>
  <si>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</si>
  <si>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</si>
  <si>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</si>
  <si>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</si>
  <si>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</si>
  <si>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</si>
  <si>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</si>
  <si>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</si>
  <si>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</si>
  <si>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</si>
  <si>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Collected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</si>
  <si>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</si>
  <si>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</si>
  <si>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</si>
  <si>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</si>
  <si>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</si>
  <si>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</si>
  <si>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</si>
  <si>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</si>
  <si>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</si>
  <si>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</si>
  <si>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</si>
  <si>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</si>
  <si>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Sales Tax  </t>
  </si>
  <si>
    <t>Intergovernmental</t>
  </si>
  <si>
    <t xml:space="preserve">Interest  </t>
  </si>
  <si>
    <t>Licenses and Permits</t>
  </si>
  <si>
    <t>Fines and Forfeitures</t>
  </si>
  <si>
    <t>Rentals</t>
  </si>
  <si>
    <t>Charges for Services</t>
  </si>
  <si>
    <t>Contributions and Donations</t>
  </si>
  <si>
    <t>Special Assessments</t>
  </si>
  <si>
    <t>Net Decrease in Fair Value of Investments</t>
  </si>
  <si>
    <t>All Other Revenues</t>
  </si>
  <si>
    <t>Total Revenues</t>
  </si>
  <si>
    <t>Expenditures</t>
  </si>
  <si>
    <t>Governmental Activities:</t>
  </si>
  <si>
    <t xml:space="preserve">  General Government:</t>
  </si>
  <si>
    <t xml:space="preserve">    Legislative and Executive</t>
  </si>
  <si>
    <t xml:space="preserve">    Judicial</t>
  </si>
  <si>
    <t xml:space="preserve">  Public Safety</t>
  </si>
  <si>
    <t xml:space="preserve">  Public Works</t>
  </si>
  <si>
    <t xml:space="preserve">  Health</t>
  </si>
  <si>
    <t xml:space="preserve">  Human Services</t>
  </si>
  <si>
    <t xml:space="preserve">  Conservation and Recreation</t>
  </si>
  <si>
    <t xml:space="preserve">  Other  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</si>
  <si>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</si>
  <si>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</si>
  <si>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</si>
  <si>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</si>
  <si>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</si>
  <si>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</si>
  <si>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</si>
  <si>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</si>
  <si>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</si>
  <si>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</si>
  <si>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</si>
  <si>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</si>
  <si>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</si>
  <si>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</si>
  <si>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</si>
  <si>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</si>
  <si>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</si>
  <si>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</si>
  <si>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</si>
  <si>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</si>
  <si>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</si>
  <si>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</si>
  <si>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</si>
  <si>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</si>
  <si>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</si>
  <si>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</si>
  <si>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</si>
  <si>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</si>
  <si>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</si>
  <si>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</si>
  <si>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</si>
  <si>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</si>
  <si>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Link from Net Assets Trial</t>
  </si>
  <si>
    <t>Financial Statements 12/31/02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</si>
</sst>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0">
    <xf numFmtId="0" fontId="0" fillId="0" borderId="0" xfId="0" applyAlignment="1">
      <alignment/>
    </xf>
    <xf numFmtId="0" fontId="9" fillId="2" borderId="0" xfId="0" applyFill="1" applyAlignment="1">
      <alignment horizontal="centerContinuous"/>
    </xf>
    <xf numFmtId="3" fontId="5" fillId="2" borderId="2" xfId="0" applyFill="1" applyAlignment="1">
      <alignment/>
    </xf>
    <xf numFmtId="0" fontId="5" fillId="0" borderId="3" xfId="0" applyFill="1" applyBorder="1" applyAlignment="1">
      <alignment/>
    </xf>
    <xf numFmtId="0" fontId="5" fillId="0" borderId="0" xfId="0" applyBorder="1" applyAlignment="1">
      <alignment/>
    </xf>
    <xf numFmtId="3" fontId="5" fillId="2" borderId="0" xfId="0" applyAlignment="1">
      <alignment/>
    </xf>
    <xf numFmtId="0" fontId="5" fillId="2" borderId="3" xfId="0" applyNumberFormat="1" applyFill="1" applyBorder="1" applyAlignment="1">
      <alignment/>
    </xf>
    <xf numFmtId="0" fontId="6" fillId="2" borderId="0" xfId="0" applyNumberFormat="1" applyBorder="1" applyAlignment="1">
      <alignment/>
    </xf>
    <xf numFmtId="0" fontId="9" fillId="2" borderId="0" xfId="0" applyAlignment="1">
      <alignment/>
    </xf>
    <xf numFmtId="3" fontId="9" fillId="0" borderId="0" xfId="16" applyFont="1" applyBorder="1" applyAlignment="1">
      <alignment horizontal="centerContinuous"/>
    </xf>
    <xf numFmtId="3" fontId="5" fillId="2" borderId="4" xfId="0" applyNumberFormat="1" applyFill="1" applyBorder="1" applyAlignment="1">
      <alignment/>
    </xf>
    <xf numFmtId="3" fontId="5" fillId="2" borderId="2" xfId="0" applyNumberFormat="1" applyFill="1" applyBorder="1" applyAlignment="1" applyProtection="1">
      <alignment/>
      <protection locked="0"/>
    </xf>
    <xf numFmtId="3" fontId="5" fillId="2" borderId="3" xfId="0" applyNumberFormat="1" applyFill="1" applyBorder="1" applyAlignment="1" applyProtection="1">
      <alignment/>
      <protection locked="0"/>
    </xf>
    <xf numFmtId="3" fontId="9" fillId="2" borderId="0" xfId="0" applyNumberForma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Border="1" applyAlignment="1">
      <alignment/>
    </xf>
    <xf numFmtId="3" fontId="6" fillId="2" borderId="0" xfId="0" applyNumberFormat="1" applyBorder="1" applyAlignment="1" applyProtection="1">
      <alignment/>
      <protection locked="0"/>
    </xf>
    <xf numFmtId="3" fontId="6" fillId="2" borderId="3" xfId="0" applyNumberFormat="1" applyFill="1" applyBorder="1" applyAlignment="1">
      <alignment/>
    </xf>
    <xf numFmtId="3" fontId="6" fillId="2" borderId="3" xfId="0" applyNumberFormat="1" applyFont="1" applyFill="1" applyBorder="1" applyAlignment="1">
      <alignment horizontal="center"/>
    </xf>
    <xf numFmtId="19" fontId="6" fillId="0" borderId="0" xfId="19" applyNumberFormat="1" applyBorder="1" applyAlignment="1">
      <alignment/>
    </xf>
    <xf numFmtId="0" fontId="6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3" fontId="6" fillId="2" borderId="0" xfId="0" applyNumberFormat="1" applyAlignment="1" applyProtection="1">
      <alignment/>
      <protection locked="0"/>
    </xf>
    <xf numFmtId="0" fontId="0" fillId="0" borderId="0" xfId="0" applyAlignment="1">
      <alignment horizontal="centerContinuous"/>
    </xf>
    <xf numFmtId="0" fontId="6" fillId="2" borderId="0" xfId="0" applyFill="1" applyAlignment="1">
      <alignment/>
    </xf>
    <xf numFmtId="3" fontId="6" fillId="2" borderId="0" xfId="0" applyNumberFormat="1" applyAlignment="1">
      <alignment horizontal="centerContinuous"/>
    </xf>
    <xf numFmtId="22" fontId="6" fillId="2" borderId="0" xfId="0" applyNumberFormat="1" applyFill="1" applyBorder="1" applyAlignment="1">
      <alignment horizontal="centerContinuous"/>
    </xf>
    <xf numFmtId="22" fontId="6" fillId="2" borderId="0" xfId="19" applyNumberFormat="1" applyFill="1" applyBorder="1" applyAlignment="1">
      <alignment horizontal="centerContinuous"/>
    </xf>
    <xf numFmtId="0" fontId="5" fillId="0" borderId="0" xfId="0" applyFill="1" applyAlignment="1">
      <alignment/>
    </xf>
    <xf numFmtId="3" fontId="6" fillId="2" borderId="0" xfId="0" applyNumberFormat="1" applyFill="1" applyBorder="1" applyAlignment="1">
      <alignment horizontal="centerContinuous"/>
    </xf>
    <xf numFmtId="0" fontId="4" fillId="0" borderId="0" xfId="0" applyAlignment="1">
      <alignment horizontal="centerContinuous"/>
    </xf>
    <xf numFmtId="22" fontId="4" fillId="0" borderId="0" xfId="19" applyNumberFormat="1" applyAlignment="1">
      <alignment horizontal="centerContinuous"/>
    </xf>
    <xf numFmtId="0" fontId="0" fillId="0" borderId="0" xfId="0" applyBorder="1" applyAlignment="1">
      <alignment horizontal="centerContinuous"/>
    </xf>
    <xf numFmtId="22" fontId="0" fillId="0" borderId="0" xfId="19" applyNumberFormat="1" applyBorder="1" applyAlignment="1">
      <alignment horizontal="centerContinuous"/>
    </xf>
    <xf numFmtId="3" fontId="6" fillId="2" borderId="0" xfId="0" applyNumberFormat="1" applyAlignment="1">
      <alignment horizontal="centerContinuous"/>
    </xf>
    <xf numFmtId="22" fontId="6" fillId="2" borderId="0" xfId="19" applyNumberFormat="1" applyAlignment="1">
      <alignment horizontal="centerContinuous"/>
    </xf>
    <xf numFmtId="22" fontId="6" fillId="2" borderId="0" xfId="0" applyNumberFormat="1" applyFill="1" applyAlignment="1">
      <alignment/>
    </xf>
    <xf numFmtId="22" fontId="0" fillId="0" borderId="0" xfId="19" applyNumberForma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10"/>
  <sheetViews>
    <sheetView showZeros="0"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43.57421875" style="4" customWidth="1"/>
    <col min="2" max="2" width="11.28125" style="4" customWidth="1"/>
    <col min="3" max="3" width="12.28125" style="4" customWidth="1"/>
    <col min="4" max="5" width="8.421875" style="4" customWidth="1"/>
    <col min="6" max="6" width="11.7109375" style="4" customWidth="1"/>
    <col min="7" max="7" width="12.7109375" style="4" customWidth="1"/>
    <col min="8" max="9" width="11.140625" style="4" customWidth="1"/>
    <col min="10" max="11" width="11.28125" style="4" customWidth="1"/>
    <col min="12" max="13" width="12.140625" style="4" customWidth="1"/>
    <col min="14" max="15" width="12.421875" style="4" customWidth="1"/>
    <col min="16" max="16" width="8.421875" style="4" customWidth="1"/>
    <col min="17" max="17" width="11.140625" style="4" customWidth="1"/>
    <col min="18" max="19" width="13.8515625" style="4" customWidth="1"/>
    <col min="20" max="249" width="8.421875" style="4" customWidth="1"/>
  </cols>
  <sheetData>
    <row r="1" spans="1:19" ht="15">
      <c r="A1" s="7" t="s">
        <v>0</v>
      </c>
      <c r="B1" s="7" t="str">
        <f>IF(B194&lt;&gt;C194,ABS(B194-C194)," ")</f>
        <v> </v>
      </c>
      <c r="C1" s="7"/>
      <c r="D1" s="7" t="str">
        <f>IF(D194&lt;&gt;E194,ABS(D194-E194)," ")</f>
        <v> </v>
      </c>
      <c r="E1" s="7"/>
      <c r="F1" s="7" t="str">
        <f>IF(F194&lt;&gt;G194,ABS(F194-G194)," ")</f>
        <v> </v>
      </c>
      <c r="G1" s="7"/>
      <c r="H1" s="7" t="str">
        <f>IF(H194&lt;&gt;I194,ABS(H194-I194)," ")</f>
        <v> </v>
      </c>
      <c r="I1" s="7"/>
      <c r="J1" s="7" t="str">
        <f>IF(J194&lt;&gt;K194,ABS(J194-K194)," ")</f>
        <v> </v>
      </c>
      <c r="K1" s="7"/>
      <c r="L1" s="7" t="str">
        <f>IF(L194&lt;&gt;M194,ABS(L194-M194)," ")</f>
        <v> </v>
      </c>
      <c r="M1" s="7"/>
      <c r="N1" s="7" t="str">
        <f>IF(N194&lt;&gt;O194,ABS(N194-O194)," ")</f>
        <v> </v>
      </c>
      <c r="O1" s="7"/>
      <c r="P1" s="7" t="str">
        <f>IF(P194&lt;&gt;Q194,ABS(P194-Q194)," ")</f>
        <v> </v>
      </c>
      <c r="Q1" s="7"/>
      <c r="R1" s="7" t="str">
        <f>IF(R194&lt;&gt;S194,ABS(R194-S194)," ")</f>
        <v> </v>
      </c>
      <c r="S1" s="19">
        <f ca="1">NOW()</f>
        <v>37175.56657407407</v>
      </c>
    </row>
    <row r="2" spans="1:19" ht="15">
      <c r="A2" s="16" t="s">
        <v>1</v>
      </c>
      <c r="B2" s="26" t="s">
        <v>2</v>
      </c>
      <c r="C2" s="26"/>
      <c r="D2" s="26"/>
      <c r="E2" s="26"/>
      <c r="F2" s="26"/>
      <c r="G2" s="26"/>
      <c r="H2" s="31"/>
      <c r="I2" s="31"/>
      <c r="J2" s="31"/>
      <c r="K2" s="31"/>
      <c r="L2" s="31"/>
      <c r="M2" s="31"/>
      <c r="N2" s="31"/>
      <c r="O2" s="34"/>
      <c r="P2" s="30"/>
      <c r="Q2" s="30"/>
      <c r="R2" s="30"/>
      <c r="S2" s="38">
        <f ca="1">NOW()</f>
        <v>37175.56657407407</v>
      </c>
    </row>
    <row r="3" spans="1:19" ht="15">
      <c r="A3" s="16"/>
      <c r="B3" s="27" t="s">
        <v>3</v>
      </c>
      <c r="C3" s="27"/>
      <c r="D3" s="30"/>
      <c r="E3" s="30"/>
      <c r="F3" s="30"/>
      <c r="G3" s="30"/>
      <c r="H3" s="31" t="s">
        <v>4</v>
      </c>
      <c r="I3" s="31"/>
      <c r="J3" s="31" t="s">
        <v>4</v>
      </c>
      <c r="K3" s="31"/>
      <c r="L3" s="31" t="s">
        <v>4</v>
      </c>
      <c r="M3" s="31"/>
      <c r="N3" s="31" t="s">
        <v>5</v>
      </c>
      <c r="O3" s="34"/>
      <c r="P3" s="30"/>
      <c r="Q3" s="30"/>
      <c r="R3" s="36"/>
      <c r="S3" s="27"/>
    </row>
    <row r="4" spans="1:19" ht="15">
      <c r="A4" s="24"/>
      <c r="B4" s="28" t="s">
        <v>6</v>
      </c>
      <c r="C4" s="28"/>
      <c r="D4" s="28" t="s">
        <v>7</v>
      </c>
      <c r="E4" s="28"/>
      <c r="F4" s="28" t="s">
        <v>8</v>
      </c>
      <c r="G4" s="28"/>
      <c r="H4" s="32" t="s">
        <v>9</v>
      </c>
      <c r="I4" s="32"/>
      <c r="J4" s="28" t="str">
        <f>H4</f>
        <v>Service Fund</v>
      </c>
      <c r="K4" s="28"/>
      <c r="L4" s="28" t="str">
        <f>J4</f>
        <v>Service Fund</v>
      </c>
      <c r="M4" s="28"/>
      <c r="N4" s="28" t="s">
        <v>10</v>
      </c>
      <c r="O4" s="34"/>
      <c r="P4" s="31" t="s">
        <v>11</v>
      </c>
      <c r="Q4" s="28"/>
      <c r="R4" s="36" t="s">
        <v>12</v>
      </c>
      <c r="S4" s="25"/>
    </row>
    <row r="5" spans="1:19" ht="15">
      <c r="A5" s="16" t="s">
        <v>13</v>
      </c>
      <c r="B5" s="29">
        <v>37621</v>
      </c>
      <c r="C5" s="29"/>
      <c r="D5" s="29">
        <f>B5</f>
        <v>37621</v>
      </c>
      <c r="E5" s="29"/>
      <c r="F5" s="29">
        <f>D5</f>
        <v>37621</v>
      </c>
      <c r="G5" s="29"/>
      <c r="H5" s="33">
        <f>F5</f>
        <v>37621</v>
      </c>
      <c r="I5" s="33"/>
      <c r="J5" s="29">
        <f>H5</f>
        <v>37621</v>
      </c>
      <c r="K5" s="29"/>
      <c r="L5" s="29">
        <f>J5</f>
        <v>37621</v>
      </c>
      <c r="M5" s="29"/>
      <c r="N5" s="29">
        <f>L5</f>
        <v>37621</v>
      </c>
      <c r="O5" s="35"/>
      <c r="P5" s="29">
        <f>N5</f>
        <v>37621</v>
      </c>
      <c r="Q5" s="29"/>
      <c r="R5" s="37">
        <f>P5</f>
        <v>37621</v>
      </c>
      <c r="S5" s="39"/>
    </row>
    <row r="6" spans="1:19" ht="15">
      <c r="A6" s="17"/>
      <c r="B6" s="18" t="s">
        <v>14</v>
      </c>
      <c r="C6" s="18" t="s">
        <v>15</v>
      </c>
      <c r="D6" s="18" t="s">
        <v>14</v>
      </c>
      <c r="E6" s="18" t="s">
        <v>15</v>
      </c>
      <c r="F6" s="18" t="s">
        <v>14</v>
      </c>
      <c r="G6" s="18" t="s">
        <v>15</v>
      </c>
      <c r="H6" s="18" t="s">
        <v>14</v>
      </c>
      <c r="I6" s="18" t="s">
        <v>15</v>
      </c>
      <c r="J6" s="18" t="s">
        <v>14</v>
      </c>
      <c r="K6" s="18" t="s">
        <v>15</v>
      </c>
      <c r="L6" s="18" t="s">
        <v>14</v>
      </c>
      <c r="M6" s="18" t="s">
        <v>15</v>
      </c>
      <c r="N6" s="18" t="s">
        <v>14</v>
      </c>
      <c r="O6" s="18" t="s">
        <v>15</v>
      </c>
      <c r="P6" s="18" t="s">
        <v>14</v>
      </c>
      <c r="Q6" s="18" t="s">
        <v>15</v>
      </c>
      <c r="R6" s="18" t="s">
        <v>14</v>
      </c>
      <c r="S6" s="18" t="s">
        <v>15</v>
      </c>
    </row>
    <row r="7" spans="1:19" ht="15">
      <c r="A7" s="20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>
      <c r="A8" s="21" t="s">
        <v>17</v>
      </c>
      <c r="R8" s="5">
        <f>B8-C8+D8-E8+F8-G8+H8-I8+J8-K8+L8-M8+N8-O8+P8-Q8</f>
        <v>0</v>
      </c>
      <c r="S8" s="5"/>
    </row>
    <row r="9" spans="1:19" ht="15">
      <c r="A9" s="21" t="s">
        <v>18</v>
      </c>
      <c r="R9" s="5"/>
      <c r="S9" s="5"/>
    </row>
    <row r="10" spans="1:19" ht="15">
      <c r="A10" s="21" t="s">
        <v>19</v>
      </c>
      <c r="R10" s="5">
        <f aca="true" t="shared" si="0" ref="R10:R22">B10-C10+D10-E10+F10-G10+H10-I10+J10-K10+L10-M10+N10-O10+P10-Q10</f>
        <v>0</v>
      </c>
      <c r="S10" s="5"/>
    </row>
    <row r="11" spans="1:19" ht="15">
      <c r="A11" s="21" t="s">
        <v>20</v>
      </c>
      <c r="R11" s="5">
        <f t="shared" si="0"/>
        <v>0</v>
      </c>
      <c r="S11" s="5"/>
    </row>
    <row r="12" spans="1:19" ht="15">
      <c r="A12" s="21" t="s">
        <v>21</v>
      </c>
      <c r="R12" s="5">
        <f t="shared" si="0"/>
        <v>0</v>
      </c>
      <c r="S12" s="5"/>
    </row>
    <row r="13" spans="1:19" ht="15">
      <c r="A13" s="21" t="s">
        <v>22</v>
      </c>
      <c r="R13" s="5">
        <f t="shared" si="0"/>
        <v>0</v>
      </c>
      <c r="S13" s="5"/>
    </row>
    <row r="14" spans="1:19" ht="15">
      <c r="A14" s="21" t="s">
        <v>23</v>
      </c>
      <c r="R14" s="5">
        <f t="shared" si="0"/>
        <v>0</v>
      </c>
      <c r="S14" s="5"/>
    </row>
    <row r="15" spans="1:19" ht="15">
      <c r="A15" s="21" t="s">
        <v>24</v>
      </c>
      <c r="R15" s="5">
        <f t="shared" si="0"/>
        <v>0</v>
      </c>
      <c r="S15" s="5"/>
    </row>
    <row r="16" spans="1:19" ht="15">
      <c r="A16" s="21" t="s">
        <v>25</v>
      </c>
      <c r="R16" s="5">
        <f t="shared" si="0"/>
        <v>0</v>
      </c>
      <c r="S16" s="5"/>
    </row>
    <row r="17" spans="1:19" ht="15">
      <c r="A17" s="21" t="s">
        <v>26</v>
      </c>
      <c r="R17" s="5">
        <f t="shared" si="0"/>
        <v>0</v>
      </c>
      <c r="S17" s="5"/>
    </row>
    <row r="18" spans="1:19" ht="15">
      <c r="A18" s="21" t="s">
        <v>27</v>
      </c>
      <c r="R18" s="5">
        <f t="shared" si="0"/>
        <v>0</v>
      </c>
      <c r="S18" s="5"/>
    </row>
    <row r="19" spans="1:19" ht="15">
      <c r="A19" s="21" t="s">
        <v>28</v>
      </c>
      <c r="R19" s="5">
        <f t="shared" si="0"/>
        <v>0</v>
      </c>
      <c r="S19" s="5"/>
    </row>
    <row r="20" spans="1:19" ht="15">
      <c r="A20" s="21" t="s">
        <v>29</v>
      </c>
      <c r="R20" s="5">
        <f t="shared" si="0"/>
        <v>0</v>
      </c>
      <c r="S20" s="5"/>
    </row>
    <row r="21" spans="1:19" ht="15">
      <c r="A21" s="21" t="s">
        <v>30</v>
      </c>
      <c r="R21" s="5">
        <f t="shared" si="0"/>
        <v>0</v>
      </c>
      <c r="S21" s="5"/>
    </row>
    <row r="22" spans="1:19" ht="15">
      <c r="A22" s="21" t="s">
        <v>31</v>
      </c>
      <c r="R22" s="5">
        <f t="shared" si="0"/>
        <v>0</v>
      </c>
      <c r="S22" s="5"/>
    </row>
    <row r="23" spans="1:19" ht="15">
      <c r="A23" s="21" t="s">
        <v>32</v>
      </c>
      <c r="R23" s="5"/>
      <c r="S23" s="5"/>
    </row>
    <row r="24" spans="1:19" ht="15">
      <c r="A24" s="21" t="s">
        <v>33</v>
      </c>
      <c r="R24" s="5">
        <f>B24-C24+D24-E24+F24-G24+H24-I24+J24-K24+L24-M24+N24-O24+P24-Q24</f>
        <v>0</v>
      </c>
      <c r="S24" s="5"/>
    </row>
    <row r="25" spans="1:19" ht="15">
      <c r="A25" s="21" t="s">
        <v>34</v>
      </c>
      <c r="R25" s="5"/>
      <c r="S25" s="5"/>
    </row>
    <row r="26" spans="1:19" ht="15">
      <c r="A26" s="21" t="s">
        <v>35</v>
      </c>
      <c r="R26" s="5">
        <f aca="true" t="shared" si="1" ref="R26:R38">B26-C26+D26-E26+F26-G26+H26-I26+J26-K26+L26-M26+N26-O26+P26-Q26</f>
        <v>0</v>
      </c>
      <c r="S26" s="5"/>
    </row>
    <row r="27" spans="1:19" ht="15">
      <c r="A27" s="21" t="s">
        <v>36</v>
      </c>
      <c r="R27" s="5">
        <f t="shared" si="1"/>
        <v>0</v>
      </c>
      <c r="S27" s="5"/>
    </row>
    <row r="28" spans="1:19" ht="15">
      <c r="A28" s="21" t="s">
        <v>37</v>
      </c>
      <c r="R28" s="5">
        <f t="shared" si="1"/>
        <v>0</v>
      </c>
      <c r="S28" s="5"/>
    </row>
    <row r="29" spans="1:19" ht="15">
      <c r="A29" s="21" t="s">
        <v>38</v>
      </c>
      <c r="R29" s="5">
        <f t="shared" si="1"/>
        <v>0</v>
      </c>
      <c r="S29" s="5"/>
    </row>
    <row r="30" spans="1:19" ht="15">
      <c r="A30" s="21" t="s">
        <v>39</v>
      </c>
      <c r="R30" s="5">
        <f t="shared" si="1"/>
        <v>0</v>
      </c>
      <c r="S30" s="5"/>
    </row>
    <row r="31" spans="1:19" ht="15">
      <c r="A31" s="21" t="s">
        <v>40</v>
      </c>
      <c r="R31" s="5">
        <f t="shared" si="1"/>
        <v>0</v>
      </c>
      <c r="S31" s="5"/>
    </row>
    <row r="32" spans="1:19" ht="15">
      <c r="A32" s="21" t="s">
        <v>41</v>
      </c>
      <c r="R32" s="5">
        <f t="shared" si="1"/>
        <v>0</v>
      </c>
      <c r="S32" s="5"/>
    </row>
    <row r="33" spans="1:19" ht="15">
      <c r="A33" s="21" t="s">
        <v>42</v>
      </c>
      <c r="R33" s="5">
        <f t="shared" si="1"/>
        <v>0</v>
      </c>
      <c r="S33" s="5"/>
    </row>
    <row r="34" spans="1:19" ht="15">
      <c r="A34" s="21" t="s">
        <v>43</v>
      </c>
      <c r="R34" s="5">
        <f t="shared" si="1"/>
        <v>0</v>
      </c>
      <c r="S34" s="5"/>
    </row>
    <row r="35" spans="1:19" ht="15">
      <c r="A35" s="21" t="s">
        <v>44</v>
      </c>
      <c r="R35" s="5">
        <f t="shared" si="1"/>
        <v>0</v>
      </c>
      <c r="S35" s="5"/>
    </row>
    <row r="36" spans="1:19" ht="15">
      <c r="A36" s="21" t="s">
        <v>45</v>
      </c>
      <c r="R36" s="5">
        <f t="shared" si="1"/>
        <v>0</v>
      </c>
      <c r="S36" s="5"/>
    </row>
    <row r="37" spans="1:19" ht="15">
      <c r="A37" s="21" t="s">
        <v>46</v>
      </c>
      <c r="R37" s="5">
        <f t="shared" si="1"/>
        <v>0</v>
      </c>
      <c r="S37" s="5"/>
    </row>
    <row r="38" spans="1:19" ht="15">
      <c r="A38" s="21" t="s">
        <v>47</v>
      </c>
      <c r="R38" s="2">
        <f t="shared" si="1"/>
        <v>0</v>
      </c>
      <c r="S38" s="5"/>
    </row>
    <row r="39" spans="1:19" ht="15">
      <c r="A39" s="21"/>
      <c r="R39" s="5"/>
      <c r="S39" s="5"/>
    </row>
    <row r="40" spans="1:19" ht="15">
      <c r="A40" s="22" t="s">
        <v>48</v>
      </c>
      <c r="R40" s="2">
        <f>SUM(R8:R38)</f>
        <v>0</v>
      </c>
      <c r="S40" s="5"/>
    </row>
    <row r="41" spans="1:19" ht="15">
      <c r="A41" s="21"/>
      <c r="R41" s="5"/>
      <c r="S41" s="5"/>
    </row>
    <row r="42" spans="1:19" ht="15">
      <c r="A42" s="21"/>
      <c r="R42" s="5"/>
      <c r="S42" s="5"/>
    </row>
    <row r="43" spans="1:19" ht="15">
      <c r="A43" s="21"/>
      <c r="R43" s="5"/>
      <c r="S43" s="5"/>
    </row>
    <row r="44" spans="1:19" ht="15">
      <c r="A44" s="20" t="s">
        <v>49</v>
      </c>
      <c r="R44" s="5"/>
      <c r="S44" s="5">
        <f>G44-H44+I44-J44+K44-L44+M44-N44+O44-P44+Q44</f>
        <v>0</v>
      </c>
    </row>
    <row r="45" spans="1:19" ht="15">
      <c r="A45" s="20" t="s">
        <v>50</v>
      </c>
      <c r="R45" s="5"/>
      <c r="S45" s="5">
        <f>G45-H45+I45-J45+K45-L45+M45-N45+O45-P45+Q45</f>
        <v>0</v>
      </c>
    </row>
    <row r="46" spans="1:19" ht="15">
      <c r="A46" s="21" t="s">
        <v>51</v>
      </c>
      <c r="R46" s="5"/>
      <c r="S46" s="5">
        <f aca="true" t="shared" si="2" ref="S46:S59">-B46+C46-D46+E46-F46+G46-H46+I46-J46+K46-L46+M46-N46+O46-P46+Q46</f>
        <v>0</v>
      </c>
    </row>
    <row r="47" spans="1:19" ht="15">
      <c r="A47" s="21" t="s">
        <v>52</v>
      </c>
      <c r="R47" s="5"/>
      <c r="S47" s="5">
        <f t="shared" si="2"/>
        <v>0</v>
      </c>
    </row>
    <row r="48" spans="1:19" ht="15">
      <c r="A48" s="21" t="s">
        <v>53</v>
      </c>
      <c r="R48" s="5"/>
      <c r="S48" s="5">
        <f t="shared" si="2"/>
        <v>0</v>
      </c>
    </row>
    <row r="49" spans="1:19" ht="15">
      <c r="A49" s="21" t="s">
        <v>54</v>
      </c>
      <c r="R49" s="5"/>
      <c r="S49" s="5">
        <f t="shared" si="2"/>
        <v>0</v>
      </c>
    </row>
    <row r="50" spans="1:19" ht="15">
      <c r="A50" s="21" t="s">
        <v>55</v>
      </c>
      <c r="R50" s="5"/>
      <c r="S50" s="5">
        <f t="shared" si="2"/>
        <v>0</v>
      </c>
    </row>
    <row r="51" spans="1:19" ht="15">
      <c r="A51" s="21" t="s">
        <v>56</v>
      </c>
      <c r="R51" s="5"/>
      <c r="S51" s="5">
        <f t="shared" si="2"/>
        <v>0</v>
      </c>
    </row>
    <row r="52" spans="1:19" ht="15">
      <c r="A52" s="21" t="s">
        <v>57</v>
      </c>
      <c r="R52" s="5"/>
      <c r="S52" s="5">
        <f t="shared" si="2"/>
        <v>0</v>
      </c>
    </row>
    <row r="53" spans="1:19" ht="15">
      <c r="A53" s="21" t="s">
        <v>58</v>
      </c>
      <c r="R53" s="5"/>
      <c r="S53" s="5">
        <f t="shared" si="2"/>
        <v>0</v>
      </c>
    </row>
    <row r="54" spans="1:19" ht="15">
      <c r="A54" s="21" t="s">
        <v>59</v>
      </c>
      <c r="R54" s="5"/>
      <c r="S54" s="5">
        <f t="shared" si="2"/>
        <v>0</v>
      </c>
    </row>
    <row r="55" spans="1:19" ht="15">
      <c r="A55" s="21" t="s">
        <v>60</v>
      </c>
      <c r="R55" s="5"/>
      <c r="S55" s="5">
        <f t="shared" si="2"/>
        <v>0</v>
      </c>
    </row>
    <row r="56" spans="1:19" ht="15">
      <c r="A56" s="21" t="s">
        <v>61</v>
      </c>
      <c r="R56" s="5"/>
      <c r="S56" s="5">
        <f t="shared" si="2"/>
        <v>0</v>
      </c>
    </row>
    <row r="57" spans="1:19" ht="15">
      <c r="A57" s="21" t="s">
        <v>62</v>
      </c>
      <c r="R57" s="5"/>
      <c r="S57" s="5">
        <f t="shared" si="2"/>
        <v>0</v>
      </c>
    </row>
    <row r="58" spans="1:19" ht="15">
      <c r="A58" s="21" t="s">
        <v>63</v>
      </c>
      <c r="R58" s="5"/>
      <c r="S58" s="5">
        <f t="shared" si="2"/>
        <v>0</v>
      </c>
    </row>
    <row r="59" spans="1:19" ht="15">
      <c r="A59" s="21" t="s">
        <v>64</v>
      </c>
      <c r="R59" s="5"/>
      <c r="S59" s="5">
        <f t="shared" si="2"/>
        <v>0</v>
      </c>
    </row>
    <row r="60" spans="1:19" ht="15">
      <c r="A60" s="21" t="s">
        <v>65</v>
      </c>
      <c r="R60" s="5"/>
      <c r="S60" s="5"/>
    </row>
    <row r="61" spans="1:19" ht="15">
      <c r="A61" s="21" t="s">
        <v>66</v>
      </c>
      <c r="R61" s="5"/>
      <c r="S61" s="5">
        <f>-B61+C61-D61+E61-F61+G61-H61+I61-J61+K61-L61+M61-N61+O61-P61+Q61</f>
        <v>0</v>
      </c>
    </row>
    <row r="62" spans="1:19" ht="15">
      <c r="A62" s="21" t="s">
        <v>67</v>
      </c>
      <c r="R62" s="5"/>
      <c r="S62" s="5">
        <f>-B62+C62-D62+E62-F62+G62-H62+I62-J62+K62-L62+M62-N62+O62-P62+Q62</f>
        <v>0</v>
      </c>
    </row>
    <row r="63" spans="1:19" ht="15">
      <c r="A63" s="21" t="s">
        <v>68</v>
      </c>
      <c r="R63" s="5"/>
      <c r="S63" s="5">
        <f>-B63+C63-D63+E63-F63+G63-H63+I63-J63+K63-L63+M63-N63+O63-P63+Q63</f>
        <v>0</v>
      </c>
    </row>
    <row r="64" spans="1:19" ht="15">
      <c r="A64" s="21" t="s">
        <v>68</v>
      </c>
      <c r="R64" s="5"/>
      <c r="S64" s="2">
        <f>-B64+C64-D64+E64-F64+G64-H64+I64-J64+K64-L64+M64-N64+O64-P64+Q64</f>
        <v>0</v>
      </c>
    </row>
    <row r="65" spans="1:19" ht="15">
      <c r="A65" s="21"/>
      <c r="R65" s="5"/>
      <c r="S65" s="5"/>
    </row>
    <row r="66" spans="1:19" ht="15">
      <c r="A66" s="22" t="s">
        <v>69</v>
      </c>
      <c r="R66" s="5"/>
      <c r="S66" s="2">
        <f>SUM(S45:S64)</f>
        <v>0</v>
      </c>
    </row>
    <row r="67" spans="1:19" ht="15">
      <c r="A67" s="21"/>
      <c r="R67" s="5"/>
      <c r="S67" s="5"/>
    </row>
    <row r="68" spans="1:19" ht="15">
      <c r="A68" s="20" t="s">
        <v>70</v>
      </c>
      <c r="R68" s="5"/>
      <c r="S68" s="5">
        <f>G68-H68+I68-J68+K68-L68+M68-N68+O68-P68+Q68</f>
        <v>0</v>
      </c>
    </row>
    <row r="69" spans="1:19" ht="15">
      <c r="A69" s="21" t="s">
        <v>71</v>
      </c>
      <c r="R69" s="5"/>
      <c r="S69" s="5">
        <f>-B69+C69-D69+E69-F69+G69-H69+I69-J69+K69-L69+M69-N69+O69-P69+Q69</f>
        <v>0</v>
      </c>
    </row>
    <row r="70" spans="1:19" ht="15">
      <c r="A70" s="21" t="s">
        <v>72</v>
      </c>
      <c r="R70" s="5"/>
      <c r="S70" s="5">
        <f>-B70+C70-D70+E70-F70+G70-H70+I70-J70+K70-L70+M70-N70+O70-P70+Q70</f>
        <v>0</v>
      </c>
    </row>
    <row r="71" spans="1:19" ht="15">
      <c r="A71" s="21" t="s">
        <v>73</v>
      </c>
      <c r="R71" s="5"/>
      <c r="S71" s="5">
        <f>-B71+C71-D71+E71-F71+G71-H71+I71-J71+K71-L71+M71-N71+O71-P71+Q71</f>
        <v>0</v>
      </c>
    </row>
    <row r="72" spans="1:19" ht="15">
      <c r="A72" s="21" t="s">
        <v>74</v>
      </c>
      <c r="R72" s="5"/>
      <c r="S72" s="5"/>
    </row>
    <row r="73" spans="1:19" ht="15">
      <c r="A73" s="21" t="s">
        <v>75</v>
      </c>
      <c r="R73" s="5"/>
      <c r="S73" s="5"/>
    </row>
    <row r="74" spans="1:19" ht="15">
      <c r="A74" s="21" t="s">
        <v>76</v>
      </c>
      <c r="R74" s="5"/>
      <c r="S74" s="5">
        <f>-B74+C74-D74+E74-F74+G74-H74+I74-J74+K74-L74+M74-N74+O74-P74+Q74</f>
        <v>0</v>
      </c>
    </row>
    <row r="75" spans="1:19" ht="15">
      <c r="A75" s="21" t="s">
        <v>77</v>
      </c>
      <c r="R75" s="5"/>
      <c r="S75" s="5">
        <f>-B75+C75-D75+E75-F75+G75-H75+I75-J75+K75-L75+M75-N75+O75-P75+Q75</f>
        <v>0</v>
      </c>
    </row>
    <row r="76" spans="1:19" ht="15">
      <c r="A76" s="21" t="s">
        <v>77</v>
      </c>
      <c r="R76" s="5"/>
      <c r="S76" s="5">
        <f>-B76+C76-D76+E76-F76+G76-H76+I76-J76+K76-L76+M76-N76+O76-P76+Q76</f>
        <v>0</v>
      </c>
    </row>
    <row r="77" spans="1:19" ht="15">
      <c r="A77" s="21" t="s">
        <v>78</v>
      </c>
      <c r="R77" s="5"/>
      <c r="S77" s="5"/>
    </row>
    <row r="78" spans="1:19" ht="15">
      <c r="A78" s="21" t="s">
        <v>79</v>
      </c>
      <c r="R78" s="5"/>
      <c r="S78" s="5">
        <f>-B78+C78-D78+E78-F78+G78-H78+I78-J78+K78-L78+M78-N78+O78-P78+Q78</f>
        <v>0</v>
      </c>
    </row>
    <row r="79" spans="1:19" ht="15">
      <c r="A79" s="21" t="s">
        <v>80</v>
      </c>
      <c r="R79" s="5"/>
      <c r="S79" s="5">
        <f>-B79+C79-D79+E79-F79+G79-H79+I79-J79+K79-L79+M79-N79+O79-P79+Q79</f>
        <v>0</v>
      </c>
    </row>
    <row r="80" spans="1:19" ht="15">
      <c r="A80" s="21" t="s">
        <v>81</v>
      </c>
      <c r="R80" s="5"/>
      <c r="S80" s="5">
        <f>-B80+C80-D80+E80-F80+G80-H80+I80-J80+K80-L80+M80-N80+O80-P80+Q80</f>
        <v>0</v>
      </c>
    </row>
    <row r="81" spans="1:19" ht="15">
      <c r="A81" s="21" t="s">
        <v>82</v>
      </c>
      <c r="R81" s="5"/>
      <c r="S81" s="5">
        <f>-B81+C81-D81+E81-F81+G81-H81+I81-J81+K81-L81+M81-N81+O81-P81+Q81</f>
        <v>0</v>
      </c>
    </row>
    <row r="82" spans="1:19" ht="15">
      <c r="A82" s="21" t="s">
        <v>83</v>
      </c>
      <c r="R82" s="5"/>
      <c r="S82" s="2">
        <f>-B82+C82-D82+E82-F82+G82-H82+I82-J82+K82-L82+M82-N82+O82-P82+Q82</f>
        <v>0</v>
      </c>
    </row>
    <row r="83" spans="1:19" ht="15">
      <c r="A83" s="21"/>
      <c r="R83" s="5"/>
      <c r="S83" s="5"/>
    </row>
    <row r="84" spans="1:19" ht="15">
      <c r="A84" s="22" t="s">
        <v>84</v>
      </c>
      <c r="R84" s="5"/>
      <c r="S84" s="2">
        <f>SUM(S68:S82)</f>
        <v>0</v>
      </c>
    </row>
    <row r="85" spans="1:19" ht="15">
      <c r="A85" s="21"/>
      <c r="R85" s="5"/>
      <c r="S85" s="5"/>
    </row>
    <row r="86" spans="1:19" ht="15">
      <c r="A86" s="22" t="s">
        <v>85</v>
      </c>
      <c r="R86" s="5"/>
      <c r="S86" s="2">
        <f>S84+S66</f>
        <v>0</v>
      </c>
    </row>
    <row r="87" spans="1:19" ht="15">
      <c r="A87" s="21"/>
      <c r="R87" s="5"/>
      <c r="S87" s="5"/>
    </row>
    <row r="88" spans="1:19" ht="15">
      <c r="A88" s="20" t="s">
        <v>86</v>
      </c>
      <c r="R88" s="5"/>
      <c r="S88" s="5">
        <f>G88-H88+I88-J88+K88-L88+M88-N88+O88-P88+Q88</f>
        <v>0</v>
      </c>
    </row>
    <row r="89" spans="1:19" ht="15">
      <c r="A89" s="21" t="s">
        <v>87</v>
      </c>
      <c r="R89" s="5"/>
      <c r="S89" s="5"/>
    </row>
    <row r="90" spans="1:19" ht="15">
      <c r="A90" s="21" t="s">
        <v>88</v>
      </c>
      <c r="R90" s="5"/>
      <c r="S90" s="5"/>
    </row>
    <row r="91" spans="1:19" ht="15">
      <c r="A91" s="21" t="s">
        <v>89</v>
      </c>
      <c r="R91" s="5"/>
      <c r="S91" s="5">
        <f>-B91+C91-D91+E91-F91+G91-H91+I91-J91+K91-L91+M91-N91+O91-P91+Q91</f>
        <v>0</v>
      </c>
    </row>
    <row r="92" spans="1:19" ht="15">
      <c r="A92" s="21" t="s">
        <v>90</v>
      </c>
      <c r="R92" s="5"/>
      <c r="S92" s="5">
        <f>-B92+C92-D92+E92-F92+G92-H92+I92-J92+K92-L92+M92-N92+O92-P92+Q92</f>
        <v>0</v>
      </c>
    </row>
    <row r="93" spans="1:19" ht="15">
      <c r="A93" s="21" t="s">
        <v>91</v>
      </c>
      <c r="R93" s="5"/>
      <c r="S93" s="5"/>
    </row>
    <row r="94" spans="1:19" ht="15">
      <c r="A94" s="21" t="s">
        <v>92</v>
      </c>
      <c r="R94" s="5"/>
      <c r="S94" s="5">
        <f>-B94+C94-D94+E94-F94+G94-H94+I94-J94+K94-L94+M94-N94+O94-P94+Q94</f>
        <v>0</v>
      </c>
    </row>
    <row r="95" spans="1:19" ht="15">
      <c r="A95" s="21" t="s">
        <v>93</v>
      </c>
      <c r="R95" s="5"/>
      <c r="S95" s="5">
        <f>-B95+C95-D95+E95-F95+G95-H95+I95-J95+K95-L95+M95-N95+O95-P95+Q95</f>
        <v>0</v>
      </c>
    </row>
    <row r="96" spans="1:19" ht="15">
      <c r="A96" s="21" t="s">
        <v>94</v>
      </c>
      <c r="R96" s="5"/>
      <c r="S96" s="5">
        <f>-B96+C96-D96+E96-F96+G96-H96+I96-J96+K96-L96+M96-N96+O96-P96+Q96</f>
        <v>0</v>
      </c>
    </row>
    <row r="97" spans="1:19" ht="15">
      <c r="A97" s="21" t="s">
        <v>95</v>
      </c>
      <c r="R97" s="5"/>
      <c r="S97" s="2">
        <f>-B97+C97-D97+E97-F97+G97-H97+I97-J97+K97-L97+M97-N97+O97-P97+Q97</f>
        <v>0</v>
      </c>
    </row>
    <row r="98" spans="1:19" ht="15">
      <c r="A98" s="21"/>
      <c r="R98" s="5"/>
      <c r="S98" s="5"/>
    </row>
    <row r="99" spans="1:19" ht="15">
      <c r="A99" s="22" t="s">
        <v>96</v>
      </c>
      <c r="R99" s="5"/>
      <c r="S99" s="2">
        <f>SUM(S88:S97)</f>
        <v>0</v>
      </c>
    </row>
    <row r="100" spans="1:19" ht="15">
      <c r="A100" s="21"/>
      <c r="R100" s="5"/>
      <c r="S100" s="5"/>
    </row>
    <row r="101" spans="1:19" ht="15">
      <c r="A101" s="21"/>
      <c r="R101" s="5"/>
      <c r="S101" s="5"/>
    </row>
    <row r="102" spans="1:19" ht="15">
      <c r="A102" s="21"/>
      <c r="R102" s="5"/>
      <c r="S102" s="5"/>
    </row>
    <row r="103" spans="1:19" ht="15">
      <c r="A103" s="20" t="s">
        <v>97</v>
      </c>
      <c r="R103" s="5"/>
      <c r="S103" s="5"/>
    </row>
    <row r="104" spans="1:19" ht="15">
      <c r="A104" s="21" t="s">
        <v>98</v>
      </c>
      <c r="R104" s="5"/>
      <c r="S104" s="5">
        <f aca="true" t="shared" si="3" ref="S104:S134">-B104+C104-D104+E104-F104+G104-H104+I104-J104+K104-L104+M104-N104+O104-P104+Q104</f>
        <v>0</v>
      </c>
    </row>
    <row r="105" spans="1:19" ht="15">
      <c r="A105" s="21" t="s">
        <v>99</v>
      </c>
      <c r="R105" s="5"/>
      <c r="S105" s="5">
        <f t="shared" si="3"/>
        <v>0</v>
      </c>
    </row>
    <row r="106" spans="1:19" ht="15">
      <c r="A106" s="21" t="s">
        <v>100</v>
      </c>
      <c r="R106" s="5"/>
      <c r="S106" s="5">
        <f t="shared" si="3"/>
        <v>0</v>
      </c>
    </row>
    <row r="107" spans="1:19" ht="15">
      <c r="A107" s="21" t="s">
        <v>101</v>
      </c>
      <c r="R107" s="5"/>
      <c r="S107" s="5">
        <f t="shared" si="3"/>
        <v>0</v>
      </c>
    </row>
    <row r="108" spans="1:19" ht="15">
      <c r="A108" s="21" t="s">
        <v>102</v>
      </c>
      <c r="R108" s="5"/>
      <c r="S108" s="5">
        <f t="shared" si="3"/>
        <v>0</v>
      </c>
    </row>
    <row r="109" spans="1:19" ht="15">
      <c r="A109" s="21" t="s">
        <v>99</v>
      </c>
      <c r="R109" s="5"/>
      <c r="S109" s="5">
        <f t="shared" si="3"/>
        <v>0</v>
      </c>
    </row>
    <row r="110" spans="1:19" ht="15">
      <c r="A110" s="21" t="s">
        <v>100</v>
      </c>
      <c r="R110" s="5"/>
      <c r="S110" s="5">
        <f t="shared" si="3"/>
        <v>0</v>
      </c>
    </row>
    <row r="111" spans="1:19" ht="15">
      <c r="A111" s="21" t="s">
        <v>101</v>
      </c>
      <c r="R111" s="5"/>
      <c r="S111" s="5">
        <f t="shared" si="3"/>
        <v>0</v>
      </c>
    </row>
    <row r="112" spans="1:19" ht="15">
      <c r="A112" s="21" t="s">
        <v>103</v>
      </c>
      <c r="R112" s="5"/>
      <c r="S112" s="5">
        <f t="shared" si="3"/>
        <v>0</v>
      </c>
    </row>
    <row r="113" spans="1:19" ht="15">
      <c r="A113" s="21" t="s">
        <v>104</v>
      </c>
      <c r="R113" s="5"/>
      <c r="S113" s="5">
        <f t="shared" si="3"/>
        <v>0</v>
      </c>
    </row>
    <row r="114" spans="1:19" ht="15">
      <c r="A114" s="21" t="s">
        <v>105</v>
      </c>
      <c r="R114" s="5"/>
      <c r="S114" s="5">
        <f t="shared" si="3"/>
        <v>0</v>
      </c>
    </row>
    <row r="115" spans="1:19" ht="15">
      <c r="A115" s="21" t="s">
        <v>106</v>
      </c>
      <c r="R115" s="5"/>
      <c r="S115" s="5">
        <f t="shared" si="3"/>
        <v>0</v>
      </c>
    </row>
    <row r="116" spans="1:19" ht="15">
      <c r="A116" s="21" t="s">
        <v>107</v>
      </c>
      <c r="R116" s="5"/>
      <c r="S116" s="5">
        <f t="shared" si="3"/>
        <v>0</v>
      </c>
    </row>
    <row r="117" spans="1:19" ht="15">
      <c r="A117" s="21" t="s">
        <v>108</v>
      </c>
      <c r="R117" s="5"/>
      <c r="S117" s="5">
        <f t="shared" si="3"/>
        <v>0</v>
      </c>
    </row>
    <row r="118" spans="1:19" ht="15">
      <c r="A118" s="21" t="s">
        <v>109</v>
      </c>
      <c r="R118" s="5"/>
      <c r="S118" s="5">
        <f t="shared" si="3"/>
        <v>0</v>
      </c>
    </row>
    <row r="119" spans="1:19" ht="15">
      <c r="A119" s="21" t="s">
        <v>110</v>
      </c>
      <c r="R119" s="5"/>
      <c r="S119" s="5">
        <f t="shared" si="3"/>
        <v>0</v>
      </c>
    </row>
    <row r="120" spans="1:19" ht="15">
      <c r="A120" s="21" t="s">
        <v>111</v>
      </c>
      <c r="R120" s="5"/>
      <c r="S120" s="5">
        <f t="shared" si="3"/>
        <v>0</v>
      </c>
    </row>
    <row r="121" spans="1:19" ht="15">
      <c r="A121" s="21" t="s">
        <v>112</v>
      </c>
      <c r="R121" s="5"/>
      <c r="S121" s="5">
        <f t="shared" si="3"/>
        <v>0</v>
      </c>
    </row>
    <row r="122" spans="1:19" ht="15">
      <c r="A122" s="21" t="s">
        <v>113</v>
      </c>
      <c r="R122" s="5"/>
      <c r="S122" s="5">
        <f t="shared" si="3"/>
        <v>0</v>
      </c>
    </row>
    <row r="123" spans="1:19" ht="15">
      <c r="A123" s="21" t="s">
        <v>114</v>
      </c>
      <c r="R123" s="5"/>
      <c r="S123" s="5">
        <f t="shared" si="3"/>
        <v>0</v>
      </c>
    </row>
    <row r="124" spans="1:19" ht="15">
      <c r="A124" s="21" t="s">
        <v>115</v>
      </c>
      <c r="R124" s="5"/>
      <c r="S124" s="5">
        <f t="shared" si="3"/>
        <v>0</v>
      </c>
    </row>
    <row r="125" spans="1:19" ht="15">
      <c r="A125" s="21" t="s">
        <v>116</v>
      </c>
      <c r="R125" s="5"/>
      <c r="S125" s="5">
        <f t="shared" si="3"/>
        <v>0</v>
      </c>
    </row>
    <row r="126" spans="1:19" ht="15">
      <c r="A126" s="21" t="s">
        <v>117</v>
      </c>
      <c r="R126" s="5"/>
      <c r="S126" s="5">
        <f t="shared" si="3"/>
        <v>0</v>
      </c>
    </row>
    <row r="127" spans="1:19" ht="15">
      <c r="A127" s="21" t="s">
        <v>118</v>
      </c>
      <c r="R127" s="5"/>
      <c r="S127" s="5">
        <f t="shared" si="3"/>
        <v>0</v>
      </c>
    </row>
    <row r="128" spans="1:19" ht="15">
      <c r="A128" s="21" t="s">
        <v>119</v>
      </c>
      <c r="R128" s="5"/>
      <c r="S128" s="5">
        <f t="shared" si="3"/>
        <v>0</v>
      </c>
    </row>
    <row r="129" spans="1:19" ht="15">
      <c r="A129" s="21" t="s">
        <v>120</v>
      </c>
      <c r="R129" s="5"/>
      <c r="S129" s="5">
        <f t="shared" si="3"/>
        <v>0</v>
      </c>
    </row>
    <row r="130" spans="1:19" ht="15">
      <c r="A130" s="21" t="s">
        <v>121</v>
      </c>
      <c r="R130" s="5"/>
      <c r="S130" s="5">
        <f t="shared" si="3"/>
        <v>0</v>
      </c>
    </row>
    <row r="131" spans="1:19" ht="15">
      <c r="A131" s="21" t="s">
        <v>122</v>
      </c>
      <c r="R131" s="5"/>
      <c r="S131" s="5">
        <f t="shared" si="3"/>
        <v>0</v>
      </c>
    </row>
    <row r="132" spans="1:19" ht="15">
      <c r="A132" s="21" t="s">
        <v>123</v>
      </c>
      <c r="R132" s="5"/>
      <c r="S132" s="5">
        <f t="shared" si="3"/>
        <v>0</v>
      </c>
    </row>
    <row r="133" spans="1:19" ht="15">
      <c r="A133" s="21" t="s">
        <v>124</v>
      </c>
      <c r="R133" s="5"/>
      <c r="S133" s="5">
        <f t="shared" si="3"/>
        <v>0</v>
      </c>
    </row>
    <row r="134" spans="1:19" ht="15">
      <c r="A134" s="21" t="s">
        <v>125</v>
      </c>
      <c r="R134" s="5"/>
      <c r="S134" s="2">
        <f t="shared" si="3"/>
        <v>0</v>
      </c>
    </row>
    <row r="135" spans="1:19" ht="15">
      <c r="A135" s="21"/>
      <c r="R135" s="5"/>
      <c r="S135" s="5"/>
    </row>
    <row r="136" spans="1:19" ht="15">
      <c r="A136" s="22" t="s">
        <v>126</v>
      </c>
      <c r="R136" s="5"/>
      <c r="S136" s="2">
        <f>SUM(S104:S134)</f>
        <v>0</v>
      </c>
    </row>
    <row r="137" spans="1:19" ht="15">
      <c r="A137" s="21"/>
      <c r="R137" s="5"/>
      <c r="S137" s="5"/>
    </row>
    <row r="138" spans="1:19" ht="15">
      <c r="A138" s="20" t="s">
        <v>127</v>
      </c>
      <c r="R138" s="5"/>
      <c r="S138" s="5"/>
    </row>
    <row r="139" spans="1:19" ht="15">
      <c r="A139" s="21" t="s">
        <v>128</v>
      </c>
      <c r="R139" s="5"/>
      <c r="S139" s="5"/>
    </row>
    <row r="140" spans="1:19" ht="15">
      <c r="A140" s="21" t="s">
        <v>129</v>
      </c>
      <c r="R140" s="5"/>
      <c r="S140" s="5"/>
    </row>
    <row r="141" spans="1:19" ht="15">
      <c r="A141" s="21" t="s">
        <v>130</v>
      </c>
      <c r="R141" s="5">
        <f aca="true" t="shared" si="4" ref="R141:R156">B141-C141+D141-E141+F141-G141+H141-I141+J141-K141+L141-M141+N141-O141+P141-Q141</f>
        <v>0</v>
      </c>
      <c r="S141" s="5"/>
    </row>
    <row r="142" spans="1:19" ht="15">
      <c r="A142" s="21" t="s">
        <v>131</v>
      </c>
      <c r="R142" s="5">
        <f t="shared" si="4"/>
        <v>0</v>
      </c>
      <c r="S142" s="5"/>
    </row>
    <row r="143" spans="1:19" ht="15">
      <c r="A143" s="21" t="s">
        <v>132</v>
      </c>
      <c r="R143" s="5">
        <f t="shared" si="4"/>
        <v>0</v>
      </c>
      <c r="S143" s="5"/>
    </row>
    <row r="144" spans="1:19" ht="15">
      <c r="A144" s="21" t="s">
        <v>133</v>
      </c>
      <c r="R144" s="5">
        <f t="shared" si="4"/>
        <v>0</v>
      </c>
      <c r="S144" s="5"/>
    </row>
    <row r="145" spans="1:19" ht="15">
      <c r="A145" s="21" t="s">
        <v>134</v>
      </c>
      <c r="R145" s="5">
        <f t="shared" si="4"/>
        <v>0</v>
      </c>
      <c r="S145" s="5"/>
    </row>
    <row r="146" spans="1:19" ht="15">
      <c r="A146" s="21" t="s">
        <v>135</v>
      </c>
      <c r="R146" s="5">
        <f t="shared" si="4"/>
        <v>0</v>
      </c>
      <c r="S146" s="5"/>
    </row>
    <row r="147" spans="1:19" ht="15">
      <c r="A147" s="21" t="s">
        <v>136</v>
      </c>
      <c r="R147" s="5">
        <f t="shared" si="4"/>
        <v>0</v>
      </c>
      <c r="S147" s="5"/>
    </row>
    <row r="148" spans="1:19" ht="15">
      <c r="A148" s="21" t="s">
        <v>137</v>
      </c>
      <c r="R148" s="5">
        <f t="shared" si="4"/>
        <v>0</v>
      </c>
      <c r="S148" s="5"/>
    </row>
    <row r="149" spans="1:19" ht="15">
      <c r="A149" s="21" t="s">
        <v>116</v>
      </c>
      <c r="R149" s="5">
        <f t="shared" si="4"/>
        <v>0</v>
      </c>
      <c r="S149" s="5"/>
    </row>
    <row r="150" spans="1:19" ht="15">
      <c r="A150" s="21" t="s">
        <v>138</v>
      </c>
      <c r="R150" s="5">
        <f t="shared" si="4"/>
        <v>0</v>
      </c>
      <c r="S150" s="5"/>
    </row>
    <row r="151" spans="1:19" ht="15">
      <c r="A151" s="21" t="s">
        <v>139</v>
      </c>
      <c r="R151" s="5">
        <f t="shared" si="4"/>
        <v>0</v>
      </c>
      <c r="S151" s="5"/>
    </row>
    <row r="152" spans="1:19" ht="15">
      <c r="A152" s="21" t="s">
        <v>140</v>
      </c>
      <c r="R152" s="5">
        <f t="shared" si="4"/>
        <v>0</v>
      </c>
      <c r="S152" s="5"/>
    </row>
    <row r="153" spans="1:19" ht="15">
      <c r="A153" s="21" t="s">
        <v>141</v>
      </c>
      <c r="R153" s="5">
        <f t="shared" si="4"/>
        <v>0</v>
      </c>
      <c r="S153" s="5"/>
    </row>
    <row r="154" spans="1:19" ht="15">
      <c r="A154" s="21" t="s">
        <v>142</v>
      </c>
      <c r="R154" s="5">
        <f t="shared" si="4"/>
        <v>0</v>
      </c>
      <c r="S154" s="5"/>
    </row>
    <row r="155" spans="1:19" ht="15">
      <c r="A155" s="21" t="s">
        <v>143</v>
      </c>
      <c r="R155" s="5">
        <f t="shared" si="4"/>
        <v>0</v>
      </c>
      <c r="S155" s="5"/>
    </row>
    <row r="156" spans="1:19" ht="15">
      <c r="A156" s="21" t="s">
        <v>144</v>
      </c>
      <c r="R156" s="2">
        <f t="shared" si="4"/>
        <v>0</v>
      </c>
      <c r="S156" s="5">
        <f>S135+S146</f>
        <v>0</v>
      </c>
    </row>
    <row r="157" spans="1:19" ht="15">
      <c r="A157" s="21"/>
      <c r="R157" s="5"/>
      <c r="S157" s="5"/>
    </row>
    <row r="158" spans="1:19" ht="15">
      <c r="A158" s="22" t="s">
        <v>145</v>
      </c>
      <c r="R158" s="2">
        <f>SUM(R138:R156)</f>
        <v>0</v>
      </c>
      <c r="S158" s="5"/>
    </row>
    <row r="159" spans="1:19" ht="15">
      <c r="A159" s="21"/>
      <c r="R159" s="5"/>
      <c r="S159" s="5"/>
    </row>
    <row r="160" spans="1:19" ht="15">
      <c r="A160" s="21" t="s">
        <v>146</v>
      </c>
      <c r="R160" s="5"/>
      <c r="S160" s="5"/>
    </row>
    <row r="161" spans="1:19" ht="15">
      <c r="A161" s="21" t="s">
        <v>147</v>
      </c>
      <c r="R161" s="2">
        <f>S136-R158</f>
        <v>0</v>
      </c>
      <c r="S161" s="5"/>
    </row>
    <row r="162" spans="1:19" ht="15">
      <c r="A162" s="21"/>
      <c r="R162" s="5"/>
      <c r="S162" s="5"/>
    </row>
    <row r="163" ht="15">
      <c r="A163" s="20" t="s">
        <v>148</v>
      </c>
    </row>
    <row r="164" spans="1:19" ht="15">
      <c r="A164" s="21" t="s">
        <v>149</v>
      </c>
      <c r="S164" s="5">
        <f>-B164+C164-D164+E164-F164+G164-H164+I164-J164+K164-L164+M164-N164+O164-P164+Q164</f>
        <v>0</v>
      </c>
    </row>
    <row r="165" spans="1:19" ht="15">
      <c r="A165" s="21" t="s">
        <v>150</v>
      </c>
      <c r="S165" s="5">
        <f>-B165+C165-D165+E165-F165+G165-H165+I165-J165+K165-L165+M165-N165+O165-P165+Q165</f>
        <v>0</v>
      </c>
    </row>
    <row r="166" spans="1:19" ht="15">
      <c r="A166" s="21" t="s">
        <v>151</v>
      </c>
      <c r="S166" s="5">
        <f>-B166+C166-D166+E166-F166+G166-H166+I166-J166+K166-L166+M166-N166+O166-P166+Q166</f>
        <v>0</v>
      </c>
    </row>
    <row r="167" spans="1:19" ht="15">
      <c r="A167" s="21" t="s">
        <v>152</v>
      </c>
      <c r="S167" s="5">
        <f>-B167+C167-D167+E167-F167+G167-H167+I167-J167+K167-L167+M167-N167+O167-P167+Q167</f>
        <v>0</v>
      </c>
    </row>
    <row r="168" spans="1:249" ht="15">
      <c r="A168" s="21" t="s">
        <v>153</v>
      </c>
      <c r="S168" s="5">
        <f>-B168+C168-D168+E168-F168+G168-H168+I168-J168+K168-L168+M168-N168+O168-P168+Q168</f>
        <v>0</v>
      </c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</row>
    <row r="169" spans="1:249" ht="15">
      <c r="A169" s="21" t="s">
        <v>154</v>
      </c>
      <c r="R169" s="5">
        <f>B169-C169+D169-E169+F169-G169+H169-I169+J169-K169+L169-M169+N169-O169+P169-Q169</f>
        <v>0</v>
      </c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</row>
    <row r="170" spans="1:19" ht="15">
      <c r="A170" s="21" t="s">
        <v>155</v>
      </c>
      <c r="S170" s="5">
        <f>-B170+C170-D170+E170-F170+G170-H170+I170-J170+K170-L170+M170-N170+O170-P170+Q170</f>
        <v>0</v>
      </c>
    </row>
    <row r="171" spans="1:18" ht="15">
      <c r="A171" s="21" t="s">
        <v>156</v>
      </c>
      <c r="R171" s="5">
        <f>B171-C171+D171-E171+F171-G171+H171-I171+J171-K171+L171-M171+N171-O171+P171-Q171</f>
        <v>0</v>
      </c>
    </row>
    <row r="172" spans="1:19" ht="15">
      <c r="A172" s="21" t="s">
        <v>157</v>
      </c>
      <c r="S172" s="5">
        <f>-B172+C172-D172+E172-F172+G172-H172+I172-J172+K172-L172+M172-N172+O172-P172+Q172</f>
        <v>0</v>
      </c>
    </row>
    <row r="173" spans="1:19" ht="15">
      <c r="A173" s="21" t="s">
        <v>158</v>
      </c>
      <c r="R173" s="2">
        <f>B173-C173+D173-E173+F173-G173+H173-I173+J173-K173+L173-M173+N173-O173+P173-Q173</f>
        <v>0</v>
      </c>
      <c r="S173" s="3"/>
    </row>
    <row r="174" ht="15">
      <c r="A174" s="21"/>
    </row>
    <row r="175" spans="1:19" ht="15">
      <c r="A175" s="22" t="s">
        <v>159</v>
      </c>
      <c r="S175" s="3">
        <f>SUM(S163:S173)-SUM(R163:R173)</f>
        <v>0</v>
      </c>
    </row>
    <row r="176" ht="15">
      <c r="A176" s="21"/>
    </row>
    <row r="177" ht="15">
      <c r="A177" s="20" t="s">
        <v>160</v>
      </c>
    </row>
    <row r="178" spans="1:19" ht="15">
      <c r="A178" s="21" t="s">
        <v>161</v>
      </c>
      <c r="R178" s="5"/>
      <c r="S178" s="5">
        <f>-B178+C178-D178+E178-F178+G178-H178+I178-J178+K178-L178+M178-N178+O178-P178+Q178</f>
        <v>0</v>
      </c>
    </row>
    <row r="179" spans="1:19" ht="15">
      <c r="A179" s="21" t="s">
        <v>161</v>
      </c>
      <c r="S179" s="5">
        <f>-B179+C179-D179+E179-F179+G179-H179+I179-J179+K179-L179+M179-N179+O179-P179+Q179</f>
        <v>0</v>
      </c>
    </row>
    <row r="180" spans="1:18" ht="15">
      <c r="A180" s="21" t="s">
        <v>162</v>
      </c>
      <c r="R180" s="5">
        <f>B180-C180+D180-E180+F180-G180+H180-I180+J180-K180+L180-M180+N180-O180+P180-Q180</f>
        <v>0</v>
      </c>
    </row>
    <row r="181" spans="1:19" ht="15">
      <c r="A181" s="21" t="s">
        <v>162</v>
      </c>
      <c r="R181" s="2">
        <f>B181-C181+D181-E181+F181-G181+H181-I181+J181-K181+L181-M181+N181-O181+P181-Q181</f>
        <v>0</v>
      </c>
      <c r="S181" s="3"/>
    </row>
    <row r="182" ht="15">
      <c r="A182" s="21"/>
    </row>
    <row r="183" spans="1:19" ht="15">
      <c r="A183" s="22" t="s">
        <v>163</v>
      </c>
      <c r="S183" s="3">
        <f>SUM(S178:S181)-SUM(R178:R181)</f>
        <v>0</v>
      </c>
    </row>
    <row r="184" ht="15">
      <c r="A184" s="21"/>
    </row>
    <row r="185" spans="1:18" ht="15">
      <c r="A185" s="21" t="s">
        <v>164</v>
      </c>
      <c r="R185" s="4">
        <f>R161+S175+S183</f>
        <v>0</v>
      </c>
    </row>
    <row r="186" ht="15">
      <c r="A186" s="21"/>
    </row>
    <row r="187" ht="15">
      <c r="A187" s="21" t="s">
        <v>165</v>
      </c>
    </row>
    <row r="188" spans="1:19" ht="15">
      <c r="A188" s="21" t="s">
        <v>166</v>
      </c>
      <c r="S188" s="5">
        <f>-B188+C188-D188+E188-F188+G188-H188+I188-J188+K188-L188+M188-N188+O188-P188+Q188</f>
        <v>0</v>
      </c>
    </row>
    <row r="189" ht="15">
      <c r="A189" s="21"/>
    </row>
    <row r="190" ht="15">
      <c r="A190" s="21" t="s">
        <v>167</v>
      </c>
    </row>
    <row r="191" ht="15">
      <c r="A191" s="21"/>
    </row>
    <row r="192" spans="1:19" ht="15">
      <c r="A192" s="21" t="s">
        <v>168</v>
      </c>
      <c r="B192" s="6"/>
      <c r="C192" s="6"/>
      <c r="D192" s="6"/>
      <c r="E192" s="6"/>
      <c r="F192" s="6"/>
      <c r="G192" s="6"/>
      <c r="H192" s="12"/>
      <c r="I192" s="12"/>
      <c r="J192" s="6"/>
      <c r="K192" s="6"/>
      <c r="L192" s="11"/>
      <c r="M192" s="12"/>
      <c r="N192" s="6"/>
      <c r="O192" s="6"/>
      <c r="P192" s="6"/>
      <c r="Q192" s="6"/>
      <c r="R192" s="6">
        <f>L192-O192</f>
        <v>0</v>
      </c>
      <c r="S192" s="6">
        <f>M192-N192</f>
        <v>0</v>
      </c>
    </row>
    <row r="193" spans="1:19" ht="15">
      <c r="A193" s="2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5">
      <c r="A194" s="22" t="s">
        <v>169</v>
      </c>
      <c r="B194" s="10">
        <f aca="true" t="shared" si="5" ref="B194:S194">SUM(B8:B193)-B188</f>
        <v>0</v>
      </c>
      <c r="C194" s="10">
        <f t="shared" si="5"/>
        <v>0</v>
      </c>
      <c r="D194" s="10">
        <f t="shared" si="5"/>
        <v>0</v>
      </c>
      <c r="E194" s="10">
        <f t="shared" si="5"/>
        <v>0</v>
      </c>
      <c r="F194" s="10">
        <f t="shared" si="5"/>
        <v>0</v>
      </c>
      <c r="G194" s="10">
        <f t="shared" si="5"/>
        <v>0</v>
      </c>
      <c r="H194" s="10">
        <f t="shared" si="5"/>
        <v>0</v>
      </c>
      <c r="I194" s="10">
        <f t="shared" si="5"/>
        <v>0</v>
      </c>
      <c r="J194" s="10">
        <f t="shared" si="5"/>
        <v>0</v>
      </c>
      <c r="K194" s="10">
        <f t="shared" si="5"/>
        <v>0</v>
      </c>
      <c r="L194" s="10">
        <f t="shared" si="5"/>
        <v>0</v>
      </c>
      <c r="M194" s="10">
        <f t="shared" si="5"/>
        <v>0</v>
      </c>
      <c r="N194" s="10">
        <f t="shared" si="5"/>
        <v>0</v>
      </c>
      <c r="O194" s="10">
        <f t="shared" si="5"/>
        <v>0</v>
      </c>
      <c r="P194" s="10">
        <f t="shared" si="5"/>
        <v>0</v>
      </c>
      <c r="Q194" s="10">
        <f t="shared" si="5"/>
        <v>0</v>
      </c>
      <c r="R194" s="10">
        <f t="shared" si="5"/>
        <v>0</v>
      </c>
      <c r="S194" s="10">
        <f t="shared" si="5"/>
        <v>0</v>
      </c>
    </row>
    <row r="195" spans="1:19" ht="15">
      <c r="A195" s="2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5">
      <c r="A196" s="21"/>
      <c r="B196" s="1" t="s">
        <v>170</v>
      </c>
      <c r="C196" s="1"/>
      <c r="D196" s="13"/>
      <c r="E196" s="13"/>
      <c r="F196" s="13"/>
      <c r="G196" s="13"/>
      <c r="H196" s="8"/>
      <c r="I196" s="8"/>
      <c r="J196" s="9"/>
      <c r="K196" s="8"/>
      <c r="L196" s="8"/>
      <c r="M196" s="8"/>
      <c r="N196" s="13"/>
      <c r="O196" s="13"/>
      <c r="P196" s="13"/>
      <c r="Q196" s="13"/>
      <c r="R196" s="13"/>
      <c r="S196" s="13"/>
    </row>
    <row r="197" spans="1:19" ht="15">
      <c r="A197" s="23"/>
      <c r="B197" s="14" t="s">
        <v>171</v>
      </c>
      <c r="C197" s="14"/>
      <c r="D197" s="13"/>
      <c r="E197" s="13"/>
      <c r="F197" s="13"/>
      <c r="G197" s="13"/>
      <c r="H197" s="8"/>
      <c r="I197" s="14"/>
      <c r="J197" s="15"/>
      <c r="K197" s="15"/>
      <c r="L197" s="8"/>
      <c r="M197" s="8"/>
      <c r="N197" s="13"/>
      <c r="O197" s="13"/>
      <c r="P197" s="13"/>
      <c r="Q197" s="13"/>
      <c r="R197" s="13"/>
      <c r="S197" s="13"/>
    </row>
    <row r="198" ht="15">
      <c r="A198" s="22"/>
    </row>
    <row r="199" ht="15">
      <c r="A199" s="21"/>
    </row>
    <row r="200" ht="15">
      <c r="A200" s="21"/>
    </row>
    <row r="201" ht="15">
      <c r="A201" s="21"/>
    </row>
    <row r="202" ht="15">
      <c r="A202" s="21"/>
    </row>
    <row r="203" ht="15">
      <c r="A203" s="21"/>
    </row>
    <row r="204" ht="15">
      <c r="A204" s="21"/>
    </row>
    <row r="205" ht="15">
      <c r="A205" s="21"/>
    </row>
    <row r="206" ht="15">
      <c r="A206" s="21"/>
    </row>
    <row r="207" ht="15">
      <c r="A207" s="21"/>
    </row>
    <row r="208" ht="15">
      <c r="A208" s="21"/>
    </row>
    <row r="209" ht="15">
      <c r="A209" s="21"/>
    </row>
    <row r="210" ht="15">
      <c r="A210" s="21"/>
    </row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consolidation trial</dc:title>
  <dc:subject/>
  <dc:creator>Auditor of State of Ohio </dc:creator>
  <cp:keywords/>
  <dc:description/>
  <cp:lastModifiedBy>Timothy S. Morgan</cp:lastModifiedBy>
  <dcterms:modified xsi:type="dcterms:W3CDTF">2008-05-21T20:45:04Z</dcterms:modified>
  <cp:category/>
  <cp:version/>
  <cp:contentType/>
  <cp:contentStatus/>
</cp:coreProperties>
</file>